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<sst xmlns="http://schemas.openxmlformats.org/spreadsheetml/2006/main" count="1034" uniqueCount="179">
  <si>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</si>
  <si>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</si>
  <si>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</si>
  <si>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</si>
  <si>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</si>
  <si>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</si>
  <si>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</si>
  <si>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</si>
  <si>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</si>
  <si>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</si>
  <si>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</si>
  <si>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</si>
  <si>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</si>
  <si>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</si>
  <si>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</si>
  <si>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</si>
  <si>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</si>
  <si>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</si>
  <si>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</si>
  <si>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</si>
  <si>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</si>
  <si>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</si>
  <si>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</si>
  <si>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</si>
  <si>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</si>
  <si>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</si>
  <si>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</si>
  <si>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</si>
  <si>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</si>
  <si>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</si>
  <si>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</si>
  <si>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</si>
  <si>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</si>
  <si>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</si>
  <si>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</si>
  <si>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</si>
  <si>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</si>
  <si>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</si>
  <si>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</si>
  <si>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</si>
  <si>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</si>
  <si>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</si>
  <si>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</si>
  <si>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</si>
  <si>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</si>
  <si>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</si>
  <si>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</si>
  <si>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</si>
  <si>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</si>
  <si>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</si>
  <si>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</si>
  <si>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</si>
  <si>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</si>
  <si>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</si>
  <si>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</si>
  <si>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</si>
  <si>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</si>
  <si>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</si>
  <si>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</si>
  <si>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</si>
  <si>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</si>
  <si>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</si>
  <si>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</si>
  <si>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</si>
  <si>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</si>
  <si>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</si>
  <si>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</si>
  <si>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</si>
  <si>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</si>
  <si>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</si>
  <si>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</si>
  <si>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</si>
  <si>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</si>
  <si>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</si>
  <si>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</si>
  <si>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</si>
  <si>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</si>
  <si>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</si>
  <si>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</si>
  <si>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</si>
  <si>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</si>
  <si>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</si>
  <si>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</si>
  <si>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</si>
  <si>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</si>
  <si>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</si>
  <si>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</si>
  <si>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</si>
  <si>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</si>
  <si>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</si>
  <si>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</si>
  <si>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</si>
  <si>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</si>
  <si>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</si>
  <si>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</si>
  <si>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</si>
  <si>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</si>
  <si>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</si>
  <si>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</si>
  <si>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</si>
  <si>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</si>
  <si>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</si>
  <si>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</si>
  <si>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</si>
  <si>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</si>
  <si>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</si>
  <si>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</si>
  <si>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</si>
  <si>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</si>
  <si>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</si>
  <si>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</si>
  <si>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</si>
  <si>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</si>
  <si>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</si>
  <si>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</si>
  <si>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</si>
  <si>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</si>
  <si>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</si>
  <si>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</si>
  <si>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</si>
  <si>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</si>
  <si>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</si>
  <si>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</si>
  <si>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</si>
  <si>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</si>
  <si>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</si>
  <si>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</si>
  <si>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</si>
  <si>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</si>
  <si>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</si>
  <si>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</si>
  <si>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</si>
  <si>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</si>
  <si>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</si>
  <si>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</si>
  <si>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</si>
  <si>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</si>
  <si>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</si>
  <si>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</si>
  <si>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</si>
  <si>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</si>
  <si>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</si>
  <si>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</si>
  <si>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</si>
  <si>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</si>
  <si>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</si>
  <si>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</si>
  <si>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t>
  </si>
  <si>
    <t>сентябрь 2021 года</t>
  </si>
  <si>
    <t>01.09.2021</t>
  </si>
  <si>
    <t>02.09.2021</t>
  </si>
  <si>
    <t>03.09.2021</t>
  </si>
  <si>
    <t>04.09.2021</t>
  </si>
  <si>
    <t>05.09.2021</t>
  </si>
  <si>
    <t>06.09.2021</t>
  </si>
  <si>
    <t>07.09.2021</t>
  </si>
  <si>
    <t>08.09.2021</t>
  </si>
  <si>
    <t>09.09.2021</t>
  </si>
  <si>
    <t>10.09.2021</t>
  </si>
  <si>
    <t>11.09.2021</t>
  </si>
  <si>
    <t>12.09.2021</t>
  </si>
  <si>
    <t>13.09.2021</t>
  </si>
  <si>
    <t>14.09.2021</t>
  </si>
  <si>
    <t>15.09.2021</t>
  </si>
  <si>
    <t>16.09.2021</t>
  </si>
  <si>
    <t>17.09.2021</t>
  </si>
  <si>
    <t>18.09.2021</t>
  </si>
  <si>
    <t>19.09.2021</t>
  </si>
  <si>
    <t>20.09.2021</t>
  </si>
  <si>
    <t>21.09.2021</t>
  </si>
  <si>
    <t>22.09.2021</t>
  </si>
  <si>
    <t>23.09.2021</t>
  </si>
  <si>
    <t>24.09.2021</t>
  </si>
  <si>
    <t>25.09.2021</t>
  </si>
  <si>
    <t>26.09.2021</t>
  </si>
  <si>
    <t>27.09.2021</t>
  </si>
  <si>
    <t>28.09.2021</t>
  </si>
  <si>
    <t>29.09.2021</t>
  </si>
  <si>
    <t>30.09.2021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</si>
</sst>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70" zoomScaleNormal="70" zoomScaleSheetLayoutView="80" workbookViewId="0">
      <selection activeCell="L22" sqref="L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147</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4186.8605327400001</v>
      </c>
      <c r="D7" s="4">
        <f>$F$12+'СЕТ СН'!G5+СВЦЭМ!$D$10+'СЕТ СН'!G8-'СЕТ СН'!G$15</f>
        <v>4398.7505327400004</v>
      </c>
      <c r="E7" s="4">
        <f>$F$12+'СЕТ СН'!H5+СВЦЭМ!$D$10+'СЕТ СН'!H8-'СЕТ СН'!H$15</f>
        <v>4472.2505327400004</v>
      </c>
      <c r="F7" s="4">
        <f>$F$12+'СЕТ СН'!I5+СВЦЭМ!$D$10+'СЕТ СН'!I8-'СЕТ СН'!I$15</f>
        <v>4472.2505327400004</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1548.83978071</v>
      </c>
      <c r="H12" s="2" t="s">
        <v>41</v>
      </c>
    </row>
    <row r="13" spans="1:8" ht="31.5" x14ac:dyDescent="0.25">
      <c r="A13" s="12">
        <v>2</v>
      </c>
      <c r="B13" s="98" t="s">
        <v>51</v>
      </c>
      <c r="C13" s="98"/>
      <c r="D13" s="98"/>
      <c r="E13" s="13" t="s">
        <v>22</v>
      </c>
      <c r="F13" s="11">
        <f>СВЦЭМ!$D$11</f>
        <v>936.66874626000003</v>
      </c>
    </row>
    <row r="14" spans="1:8" ht="36" customHeight="1" x14ac:dyDescent="0.25">
      <c r="A14" s="12">
        <v>3</v>
      </c>
      <c r="B14" s="98" t="s">
        <v>52</v>
      </c>
      <c r="C14" s="98"/>
      <c r="D14" s="98"/>
      <c r="E14" s="13" t="s">
        <v>23</v>
      </c>
      <c r="F14" s="11">
        <f>СВЦЭМ!$D$12</f>
        <v>419957.71524624521</v>
      </c>
    </row>
    <row r="15" spans="1:8" ht="30.75" customHeight="1" x14ac:dyDescent="0.25">
      <c r="A15" s="12">
        <v>4</v>
      </c>
      <c r="B15" s="98" t="s">
        <v>53</v>
      </c>
      <c r="C15" s="98" t="s">
        <v>24</v>
      </c>
      <c r="D15" s="98" t="s">
        <v>24</v>
      </c>
      <c r="E15" s="14" t="s">
        <v>54</v>
      </c>
      <c r="F15" s="15">
        <f>ROUND(IF(F25-(F26+F33)&lt;=0,0,MAX(0,(F16-(F17+F24))/(F25-(F26+F33)))),11)</f>
        <v>1.45769684E-3</v>
      </c>
    </row>
    <row r="16" spans="1:8" ht="36" customHeight="1" x14ac:dyDescent="0.25">
      <c r="A16" s="12">
        <v>5</v>
      </c>
      <c r="B16" s="98" t="s">
        <v>55</v>
      </c>
      <c r="C16" s="98" t="s">
        <v>25</v>
      </c>
      <c r="D16" s="98" t="s">
        <v>6</v>
      </c>
      <c r="E16" s="13" t="s">
        <v>6</v>
      </c>
      <c r="F16" s="16">
        <f>СВЦЭМ!$D$27</f>
        <v>22.904</v>
      </c>
    </row>
    <row r="17" spans="1:6" ht="33" customHeight="1" x14ac:dyDescent="0.25">
      <c r="A17" s="12">
        <v>6</v>
      </c>
      <c r="B17" s="98" t="s">
        <v>56</v>
      </c>
      <c r="C17" s="98" t="s">
        <v>25</v>
      </c>
      <c r="D17" s="98" t="s">
        <v>6</v>
      </c>
      <c r="E17" s="13" t="s">
        <v>6</v>
      </c>
      <c r="F17" s="16">
        <f>SUM(F19:F23)</f>
        <v>22.831</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22.831</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16796.048999999999</v>
      </c>
    </row>
    <row r="26" spans="1:6" ht="30.75" customHeight="1" x14ac:dyDescent="0.25">
      <c r="A26" s="12">
        <v>9</v>
      </c>
      <c r="B26" s="98" t="s">
        <v>65</v>
      </c>
      <c r="C26" s="98" t="s">
        <v>27</v>
      </c>
      <c r="D26" s="98" t="s">
        <v>28</v>
      </c>
      <c r="E26" s="13" t="s">
        <v>64</v>
      </c>
      <c r="F26" s="16">
        <f>SUM(F28:F32)</f>
        <v>16745.969999999983</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16745.969999999983</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3684.6987108799999</v>
      </c>
      <c r="C9" s="4">
        <f>СВЦЭМ!$D$14+'СЕТ СН'!G5+СВЦЭМ!$D$10+'СЕТ СН'!G8-'СЕТ СН'!G$16</f>
        <v>3896.5887108800002</v>
      </c>
      <c r="D9" s="4">
        <f>СВЦЭМ!$D$14+'СЕТ СН'!H5+СВЦЭМ!$D$10+'СЕТ СН'!H8-'СЕТ СН'!H$16</f>
        <v>3970.0887108800002</v>
      </c>
      <c r="E9" s="4">
        <f>СВЦЭМ!$D$14+'СЕТ СН'!I5+СВЦЭМ!$D$10+'СЕТ СН'!I8-'СЕТ СН'!I$16</f>
        <v>3970.0887108800002</v>
      </c>
    </row>
    <row r="10" spans="1:6" x14ac:dyDescent="0.25">
      <c r="A10" s="26" t="s">
        <v>35</v>
      </c>
      <c r="B10" s="4">
        <f>СВЦЭМ!$D$15+'СЕТ СН'!F5+СВЦЭМ!$D$10+'СЕТ СН'!F8-'СЕТ СН'!F$16</f>
        <v>4117.1375927200006</v>
      </c>
      <c r="C10" s="4">
        <f>СВЦЭМ!$D$15+'СЕТ СН'!G5+СВЦЭМ!$D$10+'СЕТ СН'!G8-'СЕТ СН'!G$16</f>
        <v>4329.02759272</v>
      </c>
      <c r="D10" s="4">
        <f>СВЦЭМ!$D$15+'СЕТ СН'!H5+СВЦЭМ!$D$10+'СЕТ СН'!H8-'СЕТ СН'!H$16</f>
        <v>4402.52759272</v>
      </c>
      <c r="E10" s="4">
        <f>СВЦЭМ!$D$15+'СЕТ СН'!I5+СВЦЭМ!$D$10+'СЕТ СН'!I8-'СЕТ СН'!I$16</f>
        <v>4402.52759272</v>
      </c>
    </row>
    <row r="11" spans="1:6" x14ac:dyDescent="0.25">
      <c r="A11" s="26" t="s">
        <v>36</v>
      </c>
      <c r="B11" s="4">
        <f>СВЦЭМ!$D$16+'СЕТ СН'!F5+СВЦЭМ!$D$10+'СЕТ СН'!F8-'СЕТ СН'!F$16</f>
        <v>5257.3550929500007</v>
      </c>
      <c r="C11" s="4">
        <f>СВЦЭМ!$D$16+'СЕТ СН'!G5+СВЦЭМ!$D$10+'СЕТ СН'!G8-'СЕТ СН'!G$16</f>
        <v>5469.245092950001</v>
      </c>
      <c r="D11" s="4">
        <f>СВЦЭМ!$D$16+'СЕТ СН'!H5+СВЦЭМ!$D$10+'СЕТ СН'!H8-'СЕТ СН'!H$16</f>
        <v>5542.745092950001</v>
      </c>
      <c r="E11" s="4">
        <f>СВЦЭМ!$D$16+'СЕТ СН'!I5+СВЦЭМ!$D$10+'СЕТ СН'!I8-'СЕТ СН'!I$16</f>
        <v>5542.745092950001</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3684.6987108799999</v>
      </c>
      <c r="C16" s="28">
        <f>СВЦЭМ!$D$14+'СЕТ СН'!G5+СВЦЭМ!$D$10+'СЕТ СН'!G8-'СЕТ СН'!G$16</f>
        <v>3896.5887108800002</v>
      </c>
      <c r="D16" s="28">
        <f>СВЦЭМ!$D$14+'СЕТ СН'!H5+СВЦЭМ!$D$10+'СЕТ СН'!H8-'СЕТ СН'!H$16</f>
        <v>3970.0887108800002</v>
      </c>
      <c r="E16" s="28">
        <f>СВЦЭМ!$D$14+'СЕТ СН'!I5+СВЦЭМ!$D$10+'СЕТ СН'!I8-'СЕТ СН'!I$16</f>
        <v>3970.0887108800002</v>
      </c>
    </row>
    <row r="17" spans="1:5" x14ac:dyDescent="0.25">
      <c r="A17" s="26" t="s">
        <v>37</v>
      </c>
      <c r="B17" s="28">
        <f>СВЦЭМ!$D$17+'СЕТ СН'!F5+СВЦЭМ!$D$10+'СЕТ СН'!F8-'СЕТ СН'!F$16</f>
        <v>4401.7095424000008</v>
      </c>
      <c r="C17" s="28">
        <f>СВЦЭМ!$D$17+'СЕТ СН'!G5+СВЦЭМ!$D$10+'СЕТ СН'!G8-'СЕТ СН'!G$16</f>
        <v>4613.5995424000002</v>
      </c>
      <c r="D17" s="28">
        <f>СВЦЭМ!$D$17+'СЕТ СН'!H5+СВЦЭМ!$D$10+'СЕТ СН'!H8-'СЕТ СН'!H$16</f>
        <v>4687.0995424000002</v>
      </c>
      <c r="E17" s="28">
        <f>СВЦЭМ!$D$17+'СЕТ СН'!I5+СВЦЭМ!$D$10+'СЕТ СН'!I8-'СЕТ СН'!I$16</f>
        <v>4687.0995424000002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SUMIFS(СВЦЭМ!$C$39:$C$782,СВЦЭМ!$A$39:$A$782,$A12,СВЦЭМ!$B$39:$B$782,B$11)+'СЕТ СН'!$F$9+СВЦЭМ!$D$10+'СЕТ СН'!$F$5-'СЕТ СН'!$F$17</f>
        <v>3459.4939792100004</v>
      </c>
      <c r="C12" s="36">
        <f>SUMIFS(СВЦЭМ!$C$39:$C$782,СВЦЭМ!$A$39:$A$782,$A12,СВЦЭМ!$B$39:$B$782,C$11)+'СЕТ СН'!$F$9+СВЦЭМ!$D$10+'СЕТ СН'!$F$5-'СЕТ СН'!$F$17</f>
        <v>3561.6420079300001</v>
      </c>
      <c r="D12" s="36">
        <f>SUMIFS(СВЦЭМ!$C$39:$C$782,СВЦЭМ!$A$39:$A$782,$A12,СВЦЭМ!$B$39:$B$782,D$11)+'СЕТ СН'!$F$9+СВЦЭМ!$D$10+'СЕТ СН'!$F$5-'СЕТ СН'!$F$17</f>
        <v>3643.9589982500001</v>
      </c>
      <c r="E12" s="36">
        <f>SUMIFS(СВЦЭМ!$C$39:$C$782,СВЦЭМ!$A$39:$A$782,$A12,СВЦЭМ!$B$39:$B$782,E$11)+'СЕТ СН'!$F$9+СВЦЭМ!$D$10+'СЕТ СН'!$F$5-'СЕТ СН'!$F$17</f>
        <v>3676.07727475</v>
      </c>
      <c r="F12" s="36">
        <f>SUMIFS(СВЦЭМ!$C$39:$C$782,СВЦЭМ!$A$39:$A$782,$A12,СВЦЭМ!$B$39:$B$782,F$11)+'СЕТ СН'!$F$9+СВЦЭМ!$D$10+'СЕТ СН'!$F$5-'СЕТ СН'!$F$17</f>
        <v>3673.66801257</v>
      </c>
      <c r="G12" s="36">
        <f>SUMIFS(СВЦЭМ!$C$39:$C$782,СВЦЭМ!$A$39:$A$782,$A12,СВЦЭМ!$B$39:$B$782,G$11)+'СЕТ СН'!$F$9+СВЦЭМ!$D$10+'СЕТ СН'!$F$5-'СЕТ СН'!$F$17</f>
        <v>3642.18115562</v>
      </c>
      <c r="H12" s="36">
        <f>SUMIFS(СВЦЭМ!$C$39:$C$782,СВЦЭМ!$A$39:$A$782,$A12,СВЦЭМ!$B$39:$B$782,H$11)+'СЕТ СН'!$F$9+СВЦЭМ!$D$10+'СЕТ СН'!$F$5-'СЕТ СН'!$F$17</f>
        <v>3587.4757834300003</v>
      </c>
      <c r="I12" s="36">
        <f>SUMIFS(СВЦЭМ!$C$39:$C$782,СВЦЭМ!$A$39:$A$782,$A12,СВЦЭМ!$B$39:$B$782,I$11)+'СЕТ СН'!$F$9+СВЦЭМ!$D$10+'СЕТ СН'!$F$5-'СЕТ СН'!$F$17</f>
        <v>3508.5484885300002</v>
      </c>
      <c r="J12" s="36">
        <f>SUMIFS(СВЦЭМ!$C$39:$C$782,СВЦЭМ!$A$39:$A$782,$A12,СВЦЭМ!$B$39:$B$782,J$11)+'СЕТ СН'!$F$9+СВЦЭМ!$D$10+'СЕТ СН'!$F$5-'СЕТ СН'!$F$17</f>
        <v>3451.8692510000001</v>
      </c>
      <c r="K12" s="36">
        <f>SUMIFS(СВЦЭМ!$C$39:$C$782,СВЦЭМ!$A$39:$A$782,$A12,СВЦЭМ!$B$39:$B$782,K$11)+'СЕТ СН'!$F$9+СВЦЭМ!$D$10+'СЕТ СН'!$F$5-'СЕТ СН'!$F$17</f>
        <v>3412.7459713400003</v>
      </c>
      <c r="L12" s="36">
        <f>SUMIFS(СВЦЭМ!$C$39:$C$782,СВЦЭМ!$A$39:$A$782,$A12,СВЦЭМ!$B$39:$B$782,L$11)+'СЕТ СН'!$F$9+СВЦЭМ!$D$10+'СЕТ СН'!$F$5-'СЕТ СН'!$F$17</f>
        <v>3402.0291212500001</v>
      </c>
      <c r="M12" s="36">
        <f>SUMIFS(СВЦЭМ!$C$39:$C$782,СВЦЭМ!$A$39:$A$782,$A12,СВЦЭМ!$B$39:$B$782,M$11)+'СЕТ СН'!$F$9+СВЦЭМ!$D$10+'СЕТ СН'!$F$5-'СЕТ СН'!$F$17</f>
        <v>3402.4836656900002</v>
      </c>
      <c r="N12" s="36">
        <f>SUMIFS(СВЦЭМ!$C$39:$C$782,СВЦЭМ!$A$39:$A$782,$A12,СВЦЭМ!$B$39:$B$782,N$11)+'СЕТ СН'!$F$9+СВЦЭМ!$D$10+'СЕТ СН'!$F$5-'СЕТ СН'!$F$17</f>
        <v>3427.4982543599999</v>
      </c>
      <c r="O12" s="36">
        <f>SUMIFS(СВЦЭМ!$C$39:$C$782,СВЦЭМ!$A$39:$A$782,$A12,СВЦЭМ!$B$39:$B$782,O$11)+'СЕТ СН'!$F$9+СВЦЭМ!$D$10+'СЕТ СН'!$F$5-'СЕТ СН'!$F$17</f>
        <v>3468.9644852600004</v>
      </c>
      <c r="P12" s="36">
        <f>SUMIFS(СВЦЭМ!$C$39:$C$782,СВЦЭМ!$A$39:$A$782,$A12,СВЦЭМ!$B$39:$B$782,P$11)+'СЕТ СН'!$F$9+СВЦЭМ!$D$10+'СЕТ СН'!$F$5-'СЕТ СН'!$F$17</f>
        <v>3505.0608877900004</v>
      </c>
      <c r="Q12" s="36">
        <f>SUMIFS(СВЦЭМ!$C$39:$C$782,СВЦЭМ!$A$39:$A$782,$A12,СВЦЭМ!$B$39:$B$782,Q$11)+'СЕТ СН'!$F$9+СВЦЭМ!$D$10+'СЕТ СН'!$F$5-'СЕТ СН'!$F$17</f>
        <v>3508.6608717200002</v>
      </c>
      <c r="R12" s="36">
        <f>SUMIFS(СВЦЭМ!$C$39:$C$782,СВЦЭМ!$A$39:$A$782,$A12,СВЦЭМ!$B$39:$B$782,R$11)+'СЕТ СН'!$F$9+СВЦЭМ!$D$10+'СЕТ СН'!$F$5-'СЕТ СН'!$F$17</f>
        <v>3503.0074457400001</v>
      </c>
      <c r="S12" s="36">
        <f>SUMIFS(СВЦЭМ!$C$39:$C$782,СВЦЭМ!$A$39:$A$782,$A12,СВЦЭМ!$B$39:$B$782,S$11)+'СЕТ СН'!$F$9+СВЦЭМ!$D$10+'СЕТ СН'!$F$5-'СЕТ СН'!$F$17</f>
        <v>3471.8557831500002</v>
      </c>
      <c r="T12" s="36">
        <f>SUMIFS(СВЦЭМ!$C$39:$C$782,СВЦЭМ!$A$39:$A$782,$A12,СВЦЭМ!$B$39:$B$782,T$11)+'СЕТ СН'!$F$9+СВЦЭМ!$D$10+'СЕТ СН'!$F$5-'СЕТ СН'!$F$17</f>
        <v>3428.3085004100003</v>
      </c>
      <c r="U12" s="36">
        <f>SUMIFS(СВЦЭМ!$C$39:$C$782,СВЦЭМ!$A$39:$A$782,$A12,СВЦЭМ!$B$39:$B$782,U$11)+'СЕТ СН'!$F$9+СВЦЭМ!$D$10+'СЕТ СН'!$F$5-'СЕТ СН'!$F$17</f>
        <v>3392.9769527600001</v>
      </c>
      <c r="V12" s="36">
        <f>SUMIFS(СВЦЭМ!$C$39:$C$782,СВЦЭМ!$A$39:$A$782,$A12,СВЦЭМ!$B$39:$B$782,V$11)+'СЕТ СН'!$F$9+СВЦЭМ!$D$10+'СЕТ СН'!$F$5-'СЕТ СН'!$F$17</f>
        <v>3398.1154570100002</v>
      </c>
      <c r="W12" s="36">
        <f>SUMIFS(СВЦЭМ!$C$39:$C$782,СВЦЭМ!$A$39:$A$782,$A12,СВЦЭМ!$B$39:$B$782,W$11)+'СЕТ СН'!$F$9+СВЦЭМ!$D$10+'СЕТ СН'!$F$5-'СЕТ СН'!$F$17</f>
        <v>3396.9786291</v>
      </c>
      <c r="X12" s="36">
        <f>SUMIFS(СВЦЭМ!$C$39:$C$782,СВЦЭМ!$A$39:$A$782,$A12,СВЦЭМ!$B$39:$B$782,X$11)+'СЕТ СН'!$F$9+СВЦЭМ!$D$10+'СЕТ СН'!$F$5-'СЕТ СН'!$F$17</f>
        <v>3394.7113916100002</v>
      </c>
      <c r="Y12" s="36">
        <f>SUMIFS(СВЦЭМ!$C$39:$C$782,СВЦЭМ!$A$39:$A$782,$A12,СВЦЭМ!$B$39:$B$782,Y$11)+'СЕТ СН'!$F$9+СВЦЭМ!$D$10+'СЕТ СН'!$F$5-'СЕТ СН'!$F$17</f>
        <v>3465.9251781600001</v>
      </c>
      <c r="AA12" s="37"/>
    </row>
    <row r="13" spans="1:27" ht="15.75" x14ac:dyDescent="0.2">
      <c r="A13" s="35">
        <f>A12+1</f>
        <v>44441</v>
      </c>
      <c r="B13" s="36">
        <f>SUMIFS(СВЦЭМ!$C$39:$C$782,СВЦЭМ!$A$39:$A$782,$A13,СВЦЭМ!$B$39:$B$782,B$11)+'СЕТ СН'!$F$9+СВЦЭМ!$D$10+'СЕТ СН'!$F$5-'СЕТ СН'!$F$17</f>
        <v>3565.0262821400001</v>
      </c>
      <c r="C13" s="36">
        <f>SUMIFS(СВЦЭМ!$C$39:$C$782,СВЦЭМ!$A$39:$A$782,$A13,СВЦЭМ!$B$39:$B$782,C$11)+'СЕТ СН'!$F$9+СВЦЭМ!$D$10+'СЕТ СН'!$F$5-'СЕТ СН'!$F$17</f>
        <v>3642.3733931400002</v>
      </c>
      <c r="D13" s="36">
        <f>SUMIFS(СВЦЭМ!$C$39:$C$782,СВЦЭМ!$A$39:$A$782,$A13,СВЦЭМ!$B$39:$B$782,D$11)+'СЕТ СН'!$F$9+СВЦЭМ!$D$10+'СЕТ СН'!$F$5-'СЕТ СН'!$F$17</f>
        <v>3723.9538275699997</v>
      </c>
      <c r="E13" s="36">
        <f>SUMIFS(СВЦЭМ!$C$39:$C$782,СВЦЭМ!$A$39:$A$782,$A13,СВЦЭМ!$B$39:$B$782,E$11)+'СЕТ СН'!$F$9+СВЦЭМ!$D$10+'СЕТ СН'!$F$5-'СЕТ СН'!$F$17</f>
        <v>3742.2347037500003</v>
      </c>
      <c r="F13" s="36">
        <f>SUMIFS(СВЦЭМ!$C$39:$C$782,СВЦЭМ!$A$39:$A$782,$A13,СВЦЭМ!$B$39:$B$782,F$11)+'СЕТ СН'!$F$9+СВЦЭМ!$D$10+'СЕТ СН'!$F$5-'СЕТ СН'!$F$17</f>
        <v>3726.6320668200001</v>
      </c>
      <c r="G13" s="36">
        <f>SUMIFS(СВЦЭМ!$C$39:$C$782,СВЦЭМ!$A$39:$A$782,$A13,СВЦЭМ!$B$39:$B$782,G$11)+'СЕТ СН'!$F$9+СВЦЭМ!$D$10+'СЕТ СН'!$F$5-'СЕТ СН'!$F$17</f>
        <v>3703.8506420100002</v>
      </c>
      <c r="H13" s="36">
        <f>SUMIFS(СВЦЭМ!$C$39:$C$782,СВЦЭМ!$A$39:$A$782,$A13,СВЦЭМ!$B$39:$B$782,H$11)+'СЕТ СН'!$F$9+СВЦЭМ!$D$10+'СЕТ СН'!$F$5-'СЕТ СН'!$F$17</f>
        <v>3652.3364537100001</v>
      </c>
      <c r="I13" s="36">
        <f>SUMIFS(СВЦЭМ!$C$39:$C$782,СВЦЭМ!$A$39:$A$782,$A13,СВЦЭМ!$B$39:$B$782,I$11)+'СЕТ СН'!$F$9+СВЦЭМ!$D$10+'СЕТ СН'!$F$5-'СЕТ СН'!$F$17</f>
        <v>3569.2261808600001</v>
      </c>
      <c r="J13" s="36">
        <f>SUMIFS(СВЦЭМ!$C$39:$C$782,СВЦЭМ!$A$39:$A$782,$A13,СВЦЭМ!$B$39:$B$782,J$11)+'СЕТ СН'!$F$9+СВЦЭМ!$D$10+'СЕТ СН'!$F$5-'СЕТ СН'!$F$17</f>
        <v>3474.6992516700002</v>
      </c>
      <c r="K13" s="36">
        <f>SUMIFS(СВЦЭМ!$C$39:$C$782,СВЦЭМ!$A$39:$A$782,$A13,СВЦЭМ!$B$39:$B$782,K$11)+'СЕТ СН'!$F$9+СВЦЭМ!$D$10+'СЕТ СН'!$F$5-'СЕТ СН'!$F$17</f>
        <v>3450.9254302400004</v>
      </c>
      <c r="L13" s="36">
        <f>SUMIFS(СВЦЭМ!$C$39:$C$782,СВЦЭМ!$A$39:$A$782,$A13,СВЦЭМ!$B$39:$B$782,L$11)+'СЕТ СН'!$F$9+СВЦЭМ!$D$10+'СЕТ СН'!$F$5-'СЕТ СН'!$F$17</f>
        <v>3443.2531677300003</v>
      </c>
      <c r="M13" s="36">
        <f>SUMIFS(СВЦЭМ!$C$39:$C$782,СВЦЭМ!$A$39:$A$782,$A13,СВЦЭМ!$B$39:$B$782,M$11)+'СЕТ СН'!$F$9+СВЦЭМ!$D$10+'СЕТ СН'!$F$5-'СЕТ СН'!$F$17</f>
        <v>3458.81277262</v>
      </c>
      <c r="N13" s="36">
        <f>SUMIFS(СВЦЭМ!$C$39:$C$782,СВЦЭМ!$A$39:$A$782,$A13,СВЦЭМ!$B$39:$B$782,N$11)+'СЕТ СН'!$F$9+СВЦЭМ!$D$10+'СЕТ СН'!$F$5-'СЕТ СН'!$F$17</f>
        <v>3460.9692979300003</v>
      </c>
      <c r="O13" s="36">
        <f>SUMIFS(СВЦЭМ!$C$39:$C$782,СВЦЭМ!$A$39:$A$782,$A13,СВЦЭМ!$B$39:$B$782,O$11)+'СЕТ СН'!$F$9+СВЦЭМ!$D$10+'СЕТ СН'!$F$5-'СЕТ СН'!$F$17</f>
        <v>3501.9226546899999</v>
      </c>
      <c r="P13" s="36">
        <f>SUMIFS(СВЦЭМ!$C$39:$C$782,СВЦЭМ!$A$39:$A$782,$A13,СВЦЭМ!$B$39:$B$782,P$11)+'СЕТ СН'!$F$9+СВЦЭМ!$D$10+'СЕТ СН'!$F$5-'СЕТ СН'!$F$17</f>
        <v>3547.3952117700001</v>
      </c>
      <c r="Q13" s="36">
        <f>SUMIFS(СВЦЭМ!$C$39:$C$782,СВЦЭМ!$A$39:$A$782,$A13,СВЦЭМ!$B$39:$B$782,Q$11)+'СЕТ СН'!$F$9+СВЦЭМ!$D$10+'СЕТ СН'!$F$5-'СЕТ СН'!$F$17</f>
        <v>3539.8829184800002</v>
      </c>
      <c r="R13" s="36">
        <f>SUMIFS(СВЦЭМ!$C$39:$C$782,СВЦЭМ!$A$39:$A$782,$A13,СВЦЭМ!$B$39:$B$782,R$11)+'СЕТ СН'!$F$9+СВЦЭМ!$D$10+'СЕТ СН'!$F$5-'СЕТ СН'!$F$17</f>
        <v>3534.7737784700003</v>
      </c>
      <c r="S13" s="36">
        <f>SUMIFS(СВЦЭМ!$C$39:$C$782,СВЦЭМ!$A$39:$A$782,$A13,СВЦЭМ!$B$39:$B$782,S$11)+'СЕТ СН'!$F$9+СВЦЭМ!$D$10+'СЕТ СН'!$F$5-'СЕТ СН'!$F$17</f>
        <v>3511.6402355099999</v>
      </c>
      <c r="T13" s="36">
        <f>SUMIFS(СВЦЭМ!$C$39:$C$782,СВЦЭМ!$A$39:$A$782,$A13,СВЦЭМ!$B$39:$B$782,T$11)+'СЕТ СН'!$F$9+СВЦЭМ!$D$10+'СЕТ СН'!$F$5-'СЕТ СН'!$F$17</f>
        <v>3506.8584407400003</v>
      </c>
      <c r="U13" s="36">
        <f>SUMIFS(СВЦЭМ!$C$39:$C$782,СВЦЭМ!$A$39:$A$782,$A13,СВЦЭМ!$B$39:$B$782,U$11)+'СЕТ СН'!$F$9+СВЦЭМ!$D$10+'СЕТ СН'!$F$5-'СЕТ СН'!$F$17</f>
        <v>3484.7247781599999</v>
      </c>
      <c r="V13" s="36">
        <f>SUMIFS(СВЦЭМ!$C$39:$C$782,СВЦЭМ!$A$39:$A$782,$A13,СВЦЭМ!$B$39:$B$782,V$11)+'СЕТ СН'!$F$9+СВЦЭМ!$D$10+'СЕТ СН'!$F$5-'СЕТ СН'!$F$17</f>
        <v>3503.4605560200002</v>
      </c>
      <c r="W13" s="36">
        <f>SUMIFS(СВЦЭМ!$C$39:$C$782,СВЦЭМ!$A$39:$A$782,$A13,СВЦЭМ!$B$39:$B$782,W$11)+'СЕТ СН'!$F$9+СВЦЭМ!$D$10+'СЕТ СН'!$F$5-'СЕТ СН'!$F$17</f>
        <v>3498.5818152900001</v>
      </c>
      <c r="X13" s="36">
        <f>SUMIFS(СВЦЭМ!$C$39:$C$782,СВЦЭМ!$A$39:$A$782,$A13,СВЦЭМ!$B$39:$B$782,X$11)+'СЕТ СН'!$F$9+СВЦЭМ!$D$10+'СЕТ СН'!$F$5-'СЕТ СН'!$F$17</f>
        <v>3474.2287536800004</v>
      </c>
      <c r="Y13" s="36">
        <f>SUMIFS(СВЦЭМ!$C$39:$C$782,СВЦЭМ!$A$39:$A$782,$A13,СВЦЭМ!$B$39:$B$782,Y$11)+'СЕТ СН'!$F$9+СВЦЭМ!$D$10+'СЕТ СН'!$F$5-'СЕТ СН'!$F$17</f>
        <v>3488.46249399</v>
      </c>
    </row>
    <row r="14" spans="1:27" ht="15.75" x14ac:dyDescent="0.2">
      <c r="A14" s="35">
        <f t="shared" ref="A14:A41" si="0">A13+1</f>
        <v>44442</v>
      </c>
      <c r="B14" s="36">
        <f>SUMIFS(СВЦЭМ!$C$39:$C$782,СВЦЭМ!$A$39:$A$782,$A14,СВЦЭМ!$B$39:$B$782,B$11)+'СЕТ СН'!$F$9+СВЦЭМ!$D$10+'СЕТ СН'!$F$5-'СЕТ СН'!$F$17</f>
        <v>3576.01867098</v>
      </c>
      <c r="C14" s="36">
        <f>SUMIFS(СВЦЭМ!$C$39:$C$782,СВЦЭМ!$A$39:$A$782,$A14,СВЦЭМ!$B$39:$B$782,C$11)+'СЕТ СН'!$F$9+СВЦЭМ!$D$10+'СЕТ СН'!$F$5-'СЕТ СН'!$F$17</f>
        <v>3652.1498302099999</v>
      </c>
      <c r="D14" s="36">
        <f>SUMIFS(СВЦЭМ!$C$39:$C$782,СВЦЭМ!$A$39:$A$782,$A14,СВЦЭМ!$B$39:$B$782,D$11)+'СЕТ СН'!$F$9+СВЦЭМ!$D$10+'СЕТ СН'!$F$5-'СЕТ СН'!$F$17</f>
        <v>3718.3431110000001</v>
      </c>
      <c r="E14" s="36">
        <f>SUMIFS(СВЦЭМ!$C$39:$C$782,СВЦЭМ!$A$39:$A$782,$A14,СВЦЭМ!$B$39:$B$782,E$11)+'СЕТ СН'!$F$9+СВЦЭМ!$D$10+'СЕТ СН'!$F$5-'СЕТ СН'!$F$17</f>
        <v>3740.51289679</v>
      </c>
      <c r="F14" s="36">
        <f>SUMIFS(СВЦЭМ!$C$39:$C$782,СВЦЭМ!$A$39:$A$782,$A14,СВЦЭМ!$B$39:$B$782,F$11)+'СЕТ СН'!$F$9+СВЦЭМ!$D$10+'СЕТ СН'!$F$5-'СЕТ СН'!$F$17</f>
        <v>3732.10073805</v>
      </c>
      <c r="G14" s="36">
        <f>SUMIFS(СВЦЭМ!$C$39:$C$782,СВЦЭМ!$A$39:$A$782,$A14,СВЦЭМ!$B$39:$B$782,G$11)+'СЕТ СН'!$F$9+СВЦЭМ!$D$10+'СЕТ СН'!$F$5-'СЕТ СН'!$F$17</f>
        <v>3698.0773407199999</v>
      </c>
      <c r="H14" s="36">
        <f>SUMIFS(СВЦЭМ!$C$39:$C$782,СВЦЭМ!$A$39:$A$782,$A14,СВЦЭМ!$B$39:$B$782,H$11)+'СЕТ СН'!$F$9+СВЦЭМ!$D$10+'СЕТ СН'!$F$5-'СЕТ СН'!$F$17</f>
        <v>3632.4223537100002</v>
      </c>
      <c r="I14" s="36">
        <f>SUMIFS(СВЦЭМ!$C$39:$C$782,СВЦЭМ!$A$39:$A$782,$A14,СВЦЭМ!$B$39:$B$782,I$11)+'СЕТ СН'!$F$9+СВЦЭМ!$D$10+'СЕТ СН'!$F$5-'СЕТ СН'!$F$17</f>
        <v>3545.6940470200002</v>
      </c>
      <c r="J14" s="36">
        <f>SUMIFS(СВЦЭМ!$C$39:$C$782,СВЦЭМ!$A$39:$A$782,$A14,СВЦЭМ!$B$39:$B$782,J$11)+'СЕТ СН'!$F$9+СВЦЭМ!$D$10+'СЕТ СН'!$F$5-'СЕТ СН'!$F$17</f>
        <v>3477.8108960899999</v>
      </c>
      <c r="K14" s="36">
        <f>SUMIFS(СВЦЭМ!$C$39:$C$782,СВЦЭМ!$A$39:$A$782,$A14,СВЦЭМ!$B$39:$B$782,K$11)+'СЕТ СН'!$F$9+СВЦЭМ!$D$10+'СЕТ СН'!$F$5-'СЕТ СН'!$F$17</f>
        <v>3452.8535865500003</v>
      </c>
      <c r="L14" s="36">
        <f>SUMIFS(СВЦЭМ!$C$39:$C$782,СВЦЭМ!$A$39:$A$782,$A14,СВЦЭМ!$B$39:$B$782,L$11)+'СЕТ СН'!$F$9+СВЦЭМ!$D$10+'СЕТ СН'!$F$5-'СЕТ СН'!$F$17</f>
        <v>3447.6676025100001</v>
      </c>
      <c r="M14" s="36">
        <f>SUMIFS(СВЦЭМ!$C$39:$C$782,СВЦЭМ!$A$39:$A$782,$A14,СВЦЭМ!$B$39:$B$782,M$11)+'СЕТ СН'!$F$9+СВЦЭМ!$D$10+'СЕТ СН'!$F$5-'СЕТ СН'!$F$17</f>
        <v>3441.6620124800002</v>
      </c>
      <c r="N14" s="36">
        <f>SUMIFS(СВЦЭМ!$C$39:$C$782,СВЦЭМ!$A$39:$A$782,$A14,СВЦЭМ!$B$39:$B$782,N$11)+'СЕТ СН'!$F$9+СВЦЭМ!$D$10+'СЕТ СН'!$F$5-'СЕТ СН'!$F$17</f>
        <v>3446.2927737700002</v>
      </c>
      <c r="O14" s="36">
        <f>SUMIFS(СВЦЭМ!$C$39:$C$782,СВЦЭМ!$A$39:$A$782,$A14,СВЦЭМ!$B$39:$B$782,O$11)+'СЕТ СН'!$F$9+СВЦЭМ!$D$10+'СЕТ СН'!$F$5-'СЕТ СН'!$F$17</f>
        <v>3465.17811364</v>
      </c>
      <c r="P14" s="36">
        <f>SUMIFS(СВЦЭМ!$C$39:$C$782,СВЦЭМ!$A$39:$A$782,$A14,СВЦЭМ!$B$39:$B$782,P$11)+'СЕТ СН'!$F$9+СВЦЭМ!$D$10+'СЕТ СН'!$F$5-'СЕТ СН'!$F$17</f>
        <v>3501.3908135800002</v>
      </c>
      <c r="Q14" s="36">
        <f>SUMIFS(СВЦЭМ!$C$39:$C$782,СВЦЭМ!$A$39:$A$782,$A14,СВЦЭМ!$B$39:$B$782,Q$11)+'СЕТ СН'!$F$9+СВЦЭМ!$D$10+'СЕТ СН'!$F$5-'СЕТ СН'!$F$17</f>
        <v>3509.0287587800003</v>
      </c>
      <c r="R14" s="36">
        <f>SUMIFS(СВЦЭМ!$C$39:$C$782,СВЦЭМ!$A$39:$A$782,$A14,СВЦЭМ!$B$39:$B$782,R$11)+'СЕТ СН'!$F$9+СВЦЭМ!$D$10+'СЕТ СН'!$F$5-'СЕТ СН'!$F$17</f>
        <v>3511.5272607900001</v>
      </c>
      <c r="S14" s="36">
        <f>SUMIFS(СВЦЭМ!$C$39:$C$782,СВЦЭМ!$A$39:$A$782,$A14,СВЦЭМ!$B$39:$B$782,S$11)+'СЕТ СН'!$F$9+СВЦЭМ!$D$10+'СЕТ СН'!$F$5-'СЕТ СН'!$F$17</f>
        <v>3492.79327861</v>
      </c>
      <c r="T14" s="36">
        <f>SUMIFS(СВЦЭМ!$C$39:$C$782,СВЦЭМ!$A$39:$A$782,$A14,СВЦЭМ!$B$39:$B$782,T$11)+'СЕТ СН'!$F$9+СВЦЭМ!$D$10+'СЕТ СН'!$F$5-'СЕТ СН'!$F$17</f>
        <v>3452.0648814400001</v>
      </c>
      <c r="U14" s="36">
        <f>SUMIFS(СВЦЭМ!$C$39:$C$782,СВЦЭМ!$A$39:$A$782,$A14,СВЦЭМ!$B$39:$B$782,U$11)+'СЕТ СН'!$F$9+СВЦЭМ!$D$10+'СЕТ СН'!$F$5-'СЕТ СН'!$F$17</f>
        <v>3452.5751699000002</v>
      </c>
      <c r="V14" s="36">
        <f>SUMIFS(СВЦЭМ!$C$39:$C$782,СВЦЭМ!$A$39:$A$782,$A14,СВЦЭМ!$B$39:$B$782,V$11)+'СЕТ СН'!$F$9+СВЦЭМ!$D$10+'СЕТ СН'!$F$5-'СЕТ СН'!$F$17</f>
        <v>3473.15611717</v>
      </c>
      <c r="W14" s="36">
        <f>SUMIFS(СВЦЭМ!$C$39:$C$782,СВЦЭМ!$A$39:$A$782,$A14,СВЦЭМ!$B$39:$B$782,W$11)+'СЕТ СН'!$F$9+СВЦЭМ!$D$10+'СЕТ СН'!$F$5-'СЕТ СН'!$F$17</f>
        <v>3468.65976559</v>
      </c>
      <c r="X14" s="36">
        <f>SUMIFS(СВЦЭМ!$C$39:$C$782,СВЦЭМ!$A$39:$A$782,$A14,СВЦЭМ!$B$39:$B$782,X$11)+'СЕТ СН'!$F$9+СВЦЭМ!$D$10+'СЕТ СН'!$F$5-'СЕТ СН'!$F$17</f>
        <v>3435.608346</v>
      </c>
      <c r="Y14" s="36">
        <f>SUMIFS(СВЦЭМ!$C$39:$C$782,СВЦЭМ!$A$39:$A$782,$A14,СВЦЭМ!$B$39:$B$782,Y$11)+'СЕТ СН'!$F$9+СВЦЭМ!$D$10+'СЕТ СН'!$F$5-'СЕТ СН'!$F$17</f>
        <v>3463.1889875000002</v>
      </c>
    </row>
    <row r="15" spans="1:27" ht="15.75" x14ac:dyDescent="0.2">
      <c r="A15" s="35">
        <f t="shared" si="0"/>
        <v>44443</v>
      </c>
      <c r="B15" s="36">
        <f>SUMIFS(СВЦЭМ!$C$39:$C$782,СВЦЭМ!$A$39:$A$782,$A15,СВЦЭМ!$B$39:$B$782,B$11)+'СЕТ СН'!$F$9+СВЦЭМ!$D$10+'СЕТ СН'!$F$5-'СЕТ СН'!$F$17</f>
        <v>3529.5272294200004</v>
      </c>
      <c r="C15" s="36">
        <f>SUMIFS(СВЦЭМ!$C$39:$C$782,СВЦЭМ!$A$39:$A$782,$A15,СВЦЭМ!$B$40:$B$783,C$11)+'СЕТ СН'!$F$9+СВЦЭМ!$D$10+'СЕТ СН'!$F$5-'СЕТ СН'!$F$17</f>
        <v>3529.5272294200004</v>
      </c>
      <c r="D15" s="36">
        <f>SUMIFS(СВЦЭМ!$C$39:$C$782,СВЦЭМ!$A$39:$A$782,$A15,СВЦЭМ!$B$39:$B$782,D$11)+'СЕТ СН'!$F$9+СВЦЭМ!$D$10+'СЕТ СН'!$F$5-'СЕТ СН'!$F$17</f>
        <v>3675.42894914</v>
      </c>
      <c r="E15" s="36">
        <f>SUMIFS(СВЦЭМ!$C$39:$C$782,СВЦЭМ!$A$39:$A$782,$A15,СВЦЭМ!$B$39:$B$782,E$11)+'СЕТ СН'!$F$9+СВЦЭМ!$D$10+'СЕТ СН'!$F$5-'СЕТ СН'!$F$17</f>
        <v>3698.7174047500002</v>
      </c>
      <c r="F15" s="36">
        <f>SUMIFS(СВЦЭМ!$C$39:$C$782,СВЦЭМ!$A$39:$A$782,$A15,СВЦЭМ!$B$39:$B$782,F$11)+'СЕТ СН'!$F$9+СВЦЭМ!$D$10+'СЕТ СН'!$F$5-'СЕТ СН'!$F$17</f>
        <v>3698.7745764900001</v>
      </c>
      <c r="G15" s="36">
        <f>SUMIFS(СВЦЭМ!$C$39:$C$782,СВЦЭМ!$A$39:$A$782,$A15,СВЦЭМ!$B$39:$B$782,G$11)+'СЕТ СН'!$F$9+СВЦЭМ!$D$10+'СЕТ СН'!$F$5-'СЕТ СН'!$F$17</f>
        <v>3680.6411680599999</v>
      </c>
      <c r="H15" s="36">
        <f>SUMIFS(СВЦЭМ!$C$39:$C$782,СВЦЭМ!$A$39:$A$782,$A15,СВЦЭМ!$B$39:$B$782,H$11)+'СЕТ СН'!$F$9+СВЦЭМ!$D$10+'СЕТ СН'!$F$5-'СЕТ СН'!$F$17</f>
        <v>3624.4451868000001</v>
      </c>
      <c r="I15" s="36">
        <f>SUMIFS(СВЦЭМ!$C$39:$C$782,СВЦЭМ!$A$39:$A$782,$A15,СВЦЭМ!$B$39:$B$782,I$11)+'СЕТ СН'!$F$9+СВЦЭМ!$D$10+'СЕТ СН'!$F$5-'СЕТ СН'!$F$17</f>
        <v>3530.9421010900001</v>
      </c>
      <c r="J15" s="36">
        <f>SUMIFS(СВЦЭМ!$C$39:$C$782,СВЦЭМ!$A$39:$A$782,$A15,СВЦЭМ!$B$39:$B$782,J$11)+'СЕТ СН'!$F$9+СВЦЭМ!$D$10+'СЕТ СН'!$F$5-'СЕТ СН'!$F$17</f>
        <v>3450.9633634100001</v>
      </c>
      <c r="K15" s="36">
        <f>SUMIFS(СВЦЭМ!$C$39:$C$782,СВЦЭМ!$A$39:$A$782,$A15,СВЦЭМ!$B$39:$B$782,K$11)+'СЕТ СН'!$F$9+СВЦЭМ!$D$10+'СЕТ СН'!$F$5-'СЕТ СН'!$F$17</f>
        <v>3426.42654859</v>
      </c>
      <c r="L15" s="36">
        <f>SUMIFS(СВЦЭМ!$C$39:$C$782,СВЦЭМ!$A$39:$A$782,$A15,СВЦЭМ!$B$39:$B$782,L$11)+'СЕТ СН'!$F$9+СВЦЭМ!$D$10+'СЕТ СН'!$F$5-'СЕТ СН'!$F$17</f>
        <v>3438.2826747300001</v>
      </c>
      <c r="M15" s="36">
        <f>SUMIFS(СВЦЭМ!$C$39:$C$782,СВЦЭМ!$A$39:$A$782,$A15,СВЦЭМ!$B$39:$B$782,M$11)+'СЕТ СН'!$F$9+СВЦЭМ!$D$10+'СЕТ СН'!$F$5-'СЕТ СН'!$F$17</f>
        <v>3435.8251954800003</v>
      </c>
      <c r="N15" s="36">
        <f>SUMIFS(СВЦЭМ!$C$39:$C$782,СВЦЭМ!$A$39:$A$782,$A15,СВЦЭМ!$B$39:$B$782,N$11)+'СЕТ СН'!$F$9+СВЦЭМ!$D$10+'СЕТ СН'!$F$5-'СЕТ СН'!$F$17</f>
        <v>3437.4905288300001</v>
      </c>
      <c r="O15" s="36">
        <f>SUMIFS(СВЦЭМ!$C$39:$C$782,СВЦЭМ!$A$39:$A$782,$A15,СВЦЭМ!$B$39:$B$782,O$11)+'СЕТ СН'!$F$9+СВЦЭМ!$D$10+'СЕТ СН'!$F$5-'СЕТ СН'!$F$17</f>
        <v>3461.9060472300002</v>
      </c>
      <c r="P15" s="36">
        <f>SUMIFS(СВЦЭМ!$C$39:$C$782,СВЦЭМ!$A$39:$A$782,$A15,СВЦЭМ!$B$39:$B$782,P$11)+'СЕТ СН'!$F$9+СВЦЭМ!$D$10+'СЕТ СН'!$F$5-'СЕТ СН'!$F$17</f>
        <v>3493.8977883800003</v>
      </c>
      <c r="Q15" s="36">
        <f>SUMIFS(СВЦЭМ!$C$39:$C$782,СВЦЭМ!$A$39:$A$782,$A15,СВЦЭМ!$B$39:$B$782,Q$11)+'СЕТ СН'!$F$9+СВЦЭМ!$D$10+'СЕТ СН'!$F$5-'СЕТ СН'!$F$17</f>
        <v>3515.3961640800003</v>
      </c>
      <c r="R15" s="36">
        <f>SUMIFS(СВЦЭМ!$C$39:$C$782,СВЦЭМ!$A$39:$A$782,$A15,СВЦЭМ!$B$39:$B$782,R$11)+'СЕТ СН'!$F$9+СВЦЭМ!$D$10+'СЕТ СН'!$F$5-'СЕТ СН'!$F$17</f>
        <v>3512.3418855899999</v>
      </c>
      <c r="S15" s="36">
        <f>SUMIFS(СВЦЭМ!$C$39:$C$782,СВЦЭМ!$A$39:$A$782,$A15,СВЦЭМ!$B$39:$B$782,S$11)+'СЕТ СН'!$F$9+СВЦЭМ!$D$10+'СЕТ СН'!$F$5-'СЕТ СН'!$F$17</f>
        <v>3475.19608565</v>
      </c>
      <c r="T15" s="36">
        <f>SUMIFS(СВЦЭМ!$C$39:$C$782,СВЦЭМ!$A$39:$A$782,$A15,СВЦЭМ!$B$39:$B$782,T$11)+'СЕТ СН'!$F$9+СВЦЭМ!$D$10+'СЕТ СН'!$F$5-'СЕТ СН'!$F$17</f>
        <v>3440.8153442500002</v>
      </c>
      <c r="U15" s="36">
        <f>SUMIFS(СВЦЭМ!$C$39:$C$782,СВЦЭМ!$A$39:$A$782,$A15,СВЦЭМ!$B$39:$B$782,U$11)+'СЕТ СН'!$F$9+СВЦЭМ!$D$10+'СЕТ СН'!$F$5-'СЕТ СН'!$F$17</f>
        <v>3417.8150718000002</v>
      </c>
      <c r="V15" s="36">
        <f>SUMIFS(СВЦЭМ!$C$39:$C$782,СВЦЭМ!$A$39:$A$782,$A15,СВЦЭМ!$B$39:$B$782,V$11)+'СЕТ СН'!$F$9+СВЦЭМ!$D$10+'СЕТ СН'!$F$5-'СЕТ СН'!$F$17</f>
        <v>3395.4163019699999</v>
      </c>
      <c r="W15" s="36">
        <f>SUMIFS(СВЦЭМ!$C$39:$C$782,СВЦЭМ!$A$39:$A$782,$A15,СВЦЭМ!$B$39:$B$782,W$11)+'СЕТ СН'!$F$9+СВЦЭМ!$D$10+'СЕТ СН'!$F$5-'СЕТ СН'!$F$17</f>
        <v>3397.8126785499999</v>
      </c>
      <c r="X15" s="36">
        <f>SUMIFS(СВЦЭМ!$C$39:$C$782,СВЦЭМ!$A$39:$A$782,$A15,СВЦЭМ!$B$39:$B$782,X$11)+'СЕТ СН'!$F$9+СВЦЭМ!$D$10+'СЕТ СН'!$F$5-'СЕТ СН'!$F$17</f>
        <v>3418.2810981100001</v>
      </c>
      <c r="Y15" s="36">
        <f>SUMIFS(СВЦЭМ!$C$39:$C$782,СВЦЭМ!$A$39:$A$782,$A15,СВЦЭМ!$B$39:$B$782,Y$11)+'СЕТ СН'!$F$9+СВЦЭМ!$D$10+'СЕТ СН'!$F$5-'СЕТ СН'!$F$17</f>
        <v>3438.6967932100001</v>
      </c>
    </row>
    <row r="16" spans="1:27" ht="15.75" x14ac:dyDescent="0.2">
      <c r="A16" s="35">
        <f t="shared" si="0"/>
        <v>44444</v>
      </c>
      <c r="B16" s="36">
        <f>SUMIFS(СВЦЭМ!$C$39:$C$782,СВЦЭМ!$A$39:$A$782,$A16,СВЦЭМ!$B$39:$B$782,B$11)+'СЕТ СН'!$F$9+СВЦЭМ!$D$10+'СЕТ СН'!$F$5-'СЕТ СН'!$F$17</f>
        <v>3466.18566878</v>
      </c>
      <c r="C16" s="36">
        <f>SUMIFS(СВЦЭМ!$C$39:$C$782,СВЦЭМ!$A$39:$A$782,$A16,СВЦЭМ!$B$39:$B$782,C$11)+'СЕТ СН'!$F$9+СВЦЭМ!$D$10+'СЕТ СН'!$F$5-'СЕТ СН'!$F$17</f>
        <v>3552.8235967300002</v>
      </c>
      <c r="D16" s="36">
        <f>SUMIFS(СВЦЭМ!$C$39:$C$782,СВЦЭМ!$A$39:$A$782,$A16,СВЦЭМ!$B$39:$B$782,D$11)+'СЕТ СН'!$F$9+СВЦЭМ!$D$10+'СЕТ СН'!$F$5-'СЕТ СН'!$F$17</f>
        <v>3629.7378543</v>
      </c>
      <c r="E16" s="36">
        <f>SUMIFS(СВЦЭМ!$C$39:$C$782,СВЦЭМ!$A$39:$A$782,$A16,СВЦЭМ!$B$39:$B$782,E$11)+'СЕТ СН'!$F$9+СВЦЭМ!$D$10+'СЕТ СН'!$F$5-'СЕТ СН'!$F$17</f>
        <v>3652.9685884099999</v>
      </c>
      <c r="F16" s="36">
        <f>SUMIFS(СВЦЭМ!$C$39:$C$782,СВЦЭМ!$A$39:$A$782,$A16,СВЦЭМ!$B$39:$B$782,F$11)+'СЕТ СН'!$F$9+СВЦЭМ!$D$10+'СЕТ СН'!$F$5-'СЕТ СН'!$F$17</f>
        <v>3684.0742519699998</v>
      </c>
      <c r="G16" s="36">
        <f>SUMIFS(СВЦЭМ!$C$39:$C$782,СВЦЭМ!$A$39:$A$782,$A16,СВЦЭМ!$B$39:$B$782,G$11)+'СЕТ СН'!$F$9+СВЦЭМ!$D$10+'СЕТ СН'!$F$5-'СЕТ СН'!$F$17</f>
        <v>3692.4074454299998</v>
      </c>
      <c r="H16" s="36">
        <f>SUMIFS(СВЦЭМ!$C$39:$C$782,СВЦЭМ!$A$39:$A$782,$A16,СВЦЭМ!$B$39:$B$782,H$11)+'СЕТ СН'!$F$9+СВЦЭМ!$D$10+'СЕТ СН'!$F$5-'СЕТ СН'!$F$17</f>
        <v>3661.0923462999999</v>
      </c>
      <c r="I16" s="36">
        <f>SUMIFS(СВЦЭМ!$C$39:$C$782,СВЦЭМ!$A$39:$A$782,$A16,СВЦЭМ!$B$39:$B$782,I$11)+'СЕТ СН'!$F$9+СВЦЭМ!$D$10+'СЕТ СН'!$F$5-'СЕТ СН'!$F$17</f>
        <v>3589.6738488999999</v>
      </c>
      <c r="J16" s="36">
        <f>SUMIFS(СВЦЭМ!$C$39:$C$782,СВЦЭМ!$A$39:$A$782,$A16,СВЦЭМ!$B$39:$B$782,J$11)+'СЕТ СН'!$F$9+СВЦЭМ!$D$10+'СЕТ СН'!$F$5-'СЕТ СН'!$F$17</f>
        <v>3500.1769190600003</v>
      </c>
      <c r="K16" s="36">
        <f>SUMIFS(СВЦЭМ!$C$39:$C$782,СВЦЭМ!$A$39:$A$782,$A16,СВЦЭМ!$B$39:$B$782,K$11)+'СЕТ СН'!$F$9+СВЦЭМ!$D$10+'СЕТ СН'!$F$5-'СЕТ СН'!$F$17</f>
        <v>3432.8593220400003</v>
      </c>
      <c r="L16" s="36">
        <f>SUMIFS(СВЦЭМ!$C$39:$C$782,СВЦЭМ!$A$39:$A$782,$A16,СВЦЭМ!$B$39:$B$782,L$11)+'СЕТ СН'!$F$9+СВЦЭМ!$D$10+'СЕТ СН'!$F$5-'СЕТ СН'!$F$17</f>
        <v>3441.3727149000001</v>
      </c>
      <c r="M16" s="36">
        <f>SUMIFS(СВЦЭМ!$C$39:$C$782,СВЦЭМ!$A$39:$A$782,$A16,СВЦЭМ!$B$39:$B$782,M$11)+'СЕТ СН'!$F$9+СВЦЭМ!$D$10+'СЕТ СН'!$F$5-'СЕТ СН'!$F$17</f>
        <v>3435.7648061600003</v>
      </c>
      <c r="N16" s="36">
        <f>SUMIFS(СВЦЭМ!$C$39:$C$782,СВЦЭМ!$A$39:$A$782,$A16,СВЦЭМ!$B$39:$B$782,N$11)+'СЕТ СН'!$F$9+СВЦЭМ!$D$10+'СЕТ СН'!$F$5-'СЕТ СН'!$F$17</f>
        <v>3435.7068343000001</v>
      </c>
      <c r="O16" s="36">
        <f>SUMIFS(СВЦЭМ!$C$39:$C$782,СВЦЭМ!$A$39:$A$782,$A16,СВЦЭМ!$B$39:$B$782,O$11)+'СЕТ СН'!$F$9+СВЦЭМ!$D$10+'СЕТ СН'!$F$5-'СЕТ СН'!$F$17</f>
        <v>3466.1091205700004</v>
      </c>
      <c r="P16" s="36">
        <f>SUMIFS(СВЦЭМ!$C$39:$C$782,СВЦЭМ!$A$39:$A$782,$A16,СВЦЭМ!$B$39:$B$782,P$11)+'СЕТ СН'!$F$9+СВЦЭМ!$D$10+'СЕТ СН'!$F$5-'СЕТ СН'!$F$17</f>
        <v>3503.2670669700001</v>
      </c>
      <c r="Q16" s="36">
        <f>SUMIFS(СВЦЭМ!$C$39:$C$782,СВЦЭМ!$A$39:$A$782,$A16,СВЦЭМ!$B$39:$B$782,Q$11)+'СЕТ СН'!$F$9+СВЦЭМ!$D$10+'СЕТ СН'!$F$5-'СЕТ СН'!$F$17</f>
        <v>3512.19495181</v>
      </c>
      <c r="R16" s="36">
        <f>SUMIFS(СВЦЭМ!$C$39:$C$782,СВЦЭМ!$A$39:$A$782,$A16,СВЦЭМ!$B$39:$B$782,R$11)+'СЕТ СН'!$F$9+СВЦЭМ!$D$10+'СЕТ СН'!$F$5-'СЕТ СН'!$F$17</f>
        <v>3504.2924200900002</v>
      </c>
      <c r="S16" s="36">
        <f>SUMIFS(СВЦЭМ!$C$39:$C$782,СВЦЭМ!$A$39:$A$782,$A16,СВЦЭМ!$B$39:$B$782,S$11)+'СЕТ СН'!$F$9+СВЦЭМ!$D$10+'СЕТ СН'!$F$5-'СЕТ СН'!$F$17</f>
        <v>3450.3769220500003</v>
      </c>
      <c r="T16" s="36">
        <f>SUMIFS(СВЦЭМ!$C$39:$C$782,СВЦЭМ!$A$39:$A$782,$A16,СВЦЭМ!$B$39:$B$782,T$11)+'СЕТ СН'!$F$9+СВЦЭМ!$D$10+'СЕТ СН'!$F$5-'СЕТ СН'!$F$17</f>
        <v>3423.50271939</v>
      </c>
      <c r="U16" s="36">
        <f>SUMIFS(СВЦЭМ!$C$39:$C$782,СВЦЭМ!$A$39:$A$782,$A16,СВЦЭМ!$B$39:$B$782,U$11)+'СЕТ СН'!$F$9+СВЦЭМ!$D$10+'СЕТ СН'!$F$5-'СЕТ СН'!$F$17</f>
        <v>3396.6839926299999</v>
      </c>
      <c r="V16" s="36">
        <f>SUMIFS(СВЦЭМ!$C$39:$C$782,СВЦЭМ!$A$39:$A$782,$A16,СВЦЭМ!$B$39:$B$782,V$11)+'СЕТ СН'!$F$9+СВЦЭМ!$D$10+'СЕТ СН'!$F$5-'СЕТ СН'!$F$17</f>
        <v>3390.88911753</v>
      </c>
      <c r="W16" s="36">
        <f>SUMIFS(СВЦЭМ!$C$39:$C$782,СВЦЭМ!$A$39:$A$782,$A16,СВЦЭМ!$B$39:$B$782,W$11)+'СЕТ СН'!$F$9+СВЦЭМ!$D$10+'СЕТ СН'!$F$5-'СЕТ СН'!$F$17</f>
        <v>3413.39660185</v>
      </c>
      <c r="X16" s="36">
        <f>SUMIFS(СВЦЭМ!$C$39:$C$782,СВЦЭМ!$A$39:$A$782,$A16,СВЦЭМ!$B$39:$B$782,X$11)+'СЕТ СН'!$F$9+СВЦЭМ!$D$10+'СЕТ СН'!$F$5-'СЕТ СН'!$F$17</f>
        <v>3465.0875865900002</v>
      </c>
      <c r="Y16" s="36">
        <f>SUMIFS(СВЦЭМ!$C$39:$C$782,СВЦЭМ!$A$39:$A$782,$A16,СВЦЭМ!$B$39:$B$782,Y$11)+'СЕТ СН'!$F$9+СВЦЭМ!$D$10+'СЕТ СН'!$F$5-'СЕТ СН'!$F$17</f>
        <v>3527.0062656700002</v>
      </c>
    </row>
    <row r="17" spans="1:25" ht="15.75" x14ac:dyDescent="0.2">
      <c r="A17" s="35">
        <f t="shared" si="0"/>
        <v>44445</v>
      </c>
      <c r="B17" s="36">
        <f>SUMIFS(СВЦЭМ!$C$39:$C$782,СВЦЭМ!$A$39:$A$782,$A17,СВЦЭМ!$B$39:$B$782,B$11)+'СЕТ СН'!$F$9+СВЦЭМ!$D$10+'СЕТ СН'!$F$5-'СЕТ СН'!$F$17</f>
        <v>3541.2904263999999</v>
      </c>
      <c r="C17" s="36">
        <f>SUMIFS(СВЦЭМ!$C$39:$C$782,СВЦЭМ!$A$39:$A$782,$A17,СВЦЭМ!$B$39:$B$782,C$11)+'СЕТ СН'!$F$9+СВЦЭМ!$D$10+'СЕТ СН'!$F$5-'СЕТ СН'!$F$17</f>
        <v>3624.2648189700003</v>
      </c>
      <c r="D17" s="36">
        <f>SUMIFS(СВЦЭМ!$C$39:$C$782,СВЦЭМ!$A$39:$A$782,$A17,СВЦЭМ!$B$39:$B$782,D$11)+'СЕТ СН'!$F$9+СВЦЭМ!$D$10+'СЕТ СН'!$F$5-'СЕТ СН'!$F$17</f>
        <v>3684.8245502</v>
      </c>
      <c r="E17" s="36">
        <f>SUMIFS(СВЦЭМ!$C$39:$C$782,СВЦЭМ!$A$39:$A$782,$A17,СВЦЭМ!$B$39:$B$782,E$11)+'СЕТ СН'!$F$9+СВЦЭМ!$D$10+'СЕТ СН'!$F$5-'СЕТ СН'!$F$17</f>
        <v>3725.0316575500001</v>
      </c>
      <c r="F17" s="36">
        <f>SUMIFS(СВЦЭМ!$C$39:$C$782,СВЦЭМ!$A$39:$A$782,$A17,СВЦЭМ!$B$39:$B$782,F$11)+'СЕТ СН'!$F$9+СВЦЭМ!$D$10+'СЕТ СН'!$F$5-'СЕТ СН'!$F$17</f>
        <v>3727.8503450899998</v>
      </c>
      <c r="G17" s="36">
        <f>SUMIFS(СВЦЭМ!$C$39:$C$782,СВЦЭМ!$A$39:$A$782,$A17,СВЦЭМ!$B$39:$B$782,G$11)+'СЕТ СН'!$F$9+СВЦЭМ!$D$10+'СЕТ СН'!$F$5-'СЕТ СН'!$F$17</f>
        <v>3725.5101638300002</v>
      </c>
      <c r="H17" s="36">
        <f>SUMIFS(СВЦЭМ!$C$39:$C$782,СВЦЭМ!$A$39:$A$782,$A17,СВЦЭМ!$B$39:$B$782,H$11)+'СЕТ СН'!$F$9+СВЦЭМ!$D$10+'СЕТ СН'!$F$5-'СЕТ СН'!$F$17</f>
        <v>3673.0365898099999</v>
      </c>
      <c r="I17" s="36">
        <f>SUMIFS(СВЦЭМ!$C$39:$C$782,СВЦЭМ!$A$39:$A$782,$A17,СВЦЭМ!$B$39:$B$782,I$11)+'СЕТ СН'!$F$9+СВЦЭМ!$D$10+'СЕТ СН'!$F$5-'СЕТ СН'!$F$17</f>
        <v>3574.9062302299999</v>
      </c>
      <c r="J17" s="36">
        <f>SUMIFS(СВЦЭМ!$C$39:$C$782,СВЦЭМ!$A$39:$A$782,$A17,СВЦЭМ!$B$39:$B$782,J$11)+'СЕТ СН'!$F$9+СВЦЭМ!$D$10+'СЕТ СН'!$F$5-'СЕТ СН'!$F$17</f>
        <v>3494.4733781300001</v>
      </c>
      <c r="K17" s="36">
        <f>SUMIFS(СВЦЭМ!$C$39:$C$782,СВЦЭМ!$A$39:$A$782,$A17,СВЦЭМ!$B$39:$B$782,K$11)+'СЕТ СН'!$F$9+СВЦЭМ!$D$10+'СЕТ СН'!$F$5-'СЕТ СН'!$F$17</f>
        <v>3475.49575319</v>
      </c>
      <c r="L17" s="36">
        <f>SUMIFS(СВЦЭМ!$C$39:$C$782,СВЦЭМ!$A$39:$A$782,$A17,СВЦЭМ!$B$39:$B$782,L$11)+'СЕТ СН'!$F$9+СВЦЭМ!$D$10+'СЕТ СН'!$F$5-'СЕТ СН'!$F$17</f>
        <v>3475.2546745300001</v>
      </c>
      <c r="M17" s="36">
        <f>SUMIFS(СВЦЭМ!$C$39:$C$782,СВЦЭМ!$A$39:$A$782,$A17,СВЦЭМ!$B$39:$B$782,M$11)+'СЕТ СН'!$F$9+СВЦЭМ!$D$10+'СЕТ СН'!$F$5-'СЕТ СН'!$F$17</f>
        <v>3470.0148511800003</v>
      </c>
      <c r="N17" s="36">
        <f>SUMIFS(СВЦЭМ!$C$39:$C$782,СВЦЭМ!$A$39:$A$782,$A17,СВЦЭМ!$B$39:$B$782,N$11)+'СЕТ СН'!$F$9+СВЦЭМ!$D$10+'СЕТ СН'!$F$5-'СЕТ СН'!$F$17</f>
        <v>3465.9863822699999</v>
      </c>
      <c r="O17" s="36">
        <f>SUMIFS(СВЦЭМ!$C$39:$C$782,СВЦЭМ!$A$39:$A$782,$A17,СВЦЭМ!$B$39:$B$782,O$11)+'СЕТ СН'!$F$9+СВЦЭМ!$D$10+'СЕТ СН'!$F$5-'СЕТ СН'!$F$17</f>
        <v>3476.4312334200004</v>
      </c>
      <c r="P17" s="36">
        <f>SUMIFS(СВЦЭМ!$C$39:$C$782,СВЦЭМ!$A$39:$A$782,$A17,СВЦЭМ!$B$39:$B$782,P$11)+'СЕТ СН'!$F$9+СВЦЭМ!$D$10+'СЕТ СН'!$F$5-'СЕТ СН'!$F$17</f>
        <v>3499.5543091600002</v>
      </c>
      <c r="Q17" s="36">
        <f>SUMIFS(СВЦЭМ!$C$39:$C$782,СВЦЭМ!$A$39:$A$782,$A17,СВЦЭМ!$B$39:$B$782,Q$11)+'СЕТ СН'!$F$9+СВЦЭМ!$D$10+'СЕТ СН'!$F$5-'СЕТ СН'!$F$17</f>
        <v>3512.3439386099999</v>
      </c>
      <c r="R17" s="36">
        <f>SUMIFS(СВЦЭМ!$C$39:$C$782,СВЦЭМ!$A$39:$A$782,$A17,СВЦЭМ!$B$39:$B$782,R$11)+'СЕТ СН'!$F$9+СВЦЭМ!$D$10+'СЕТ СН'!$F$5-'СЕТ СН'!$F$17</f>
        <v>3502.7885282800003</v>
      </c>
      <c r="S17" s="36">
        <f>SUMIFS(СВЦЭМ!$C$39:$C$782,СВЦЭМ!$A$39:$A$782,$A17,СВЦЭМ!$B$39:$B$782,S$11)+'СЕТ СН'!$F$9+СВЦЭМ!$D$10+'СЕТ СН'!$F$5-'СЕТ СН'!$F$17</f>
        <v>3484.0691566300002</v>
      </c>
      <c r="T17" s="36">
        <f>SUMIFS(СВЦЭМ!$C$39:$C$782,СВЦЭМ!$A$39:$A$782,$A17,СВЦЭМ!$B$39:$B$782,T$11)+'СЕТ СН'!$F$9+СВЦЭМ!$D$10+'СЕТ СН'!$F$5-'СЕТ СН'!$F$17</f>
        <v>3467.2450287500001</v>
      </c>
      <c r="U17" s="36">
        <f>SUMIFS(СВЦЭМ!$C$39:$C$782,СВЦЭМ!$A$39:$A$782,$A17,СВЦЭМ!$B$39:$B$782,U$11)+'СЕТ СН'!$F$9+СВЦЭМ!$D$10+'СЕТ СН'!$F$5-'СЕТ СН'!$F$17</f>
        <v>3507.3678524400002</v>
      </c>
      <c r="V17" s="36">
        <f>SUMIFS(СВЦЭМ!$C$39:$C$782,СВЦЭМ!$A$39:$A$782,$A17,СВЦЭМ!$B$39:$B$782,V$11)+'СЕТ СН'!$F$9+СВЦЭМ!$D$10+'СЕТ СН'!$F$5-'СЕТ СН'!$F$17</f>
        <v>3525.6106742300003</v>
      </c>
      <c r="W17" s="36">
        <f>SUMIFS(СВЦЭМ!$C$39:$C$782,СВЦЭМ!$A$39:$A$782,$A17,СВЦЭМ!$B$39:$B$782,W$11)+'СЕТ СН'!$F$9+СВЦЭМ!$D$10+'СЕТ СН'!$F$5-'СЕТ СН'!$F$17</f>
        <v>3518.86227358</v>
      </c>
      <c r="X17" s="36">
        <f>SUMIFS(СВЦЭМ!$C$39:$C$782,СВЦЭМ!$A$39:$A$782,$A17,СВЦЭМ!$B$39:$B$782,X$11)+'СЕТ СН'!$F$9+СВЦЭМ!$D$10+'СЕТ СН'!$F$5-'СЕТ СН'!$F$17</f>
        <v>3461.5843577000001</v>
      </c>
      <c r="Y17" s="36">
        <f>SUMIFS(СВЦЭМ!$C$39:$C$782,СВЦЭМ!$A$39:$A$782,$A17,СВЦЭМ!$B$39:$B$782,Y$11)+'СЕТ СН'!$F$9+СВЦЭМ!$D$10+'СЕТ СН'!$F$5-'СЕТ СН'!$F$17</f>
        <v>3483.4222146800003</v>
      </c>
    </row>
    <row r="18" spans="1:25" ht="15.75" x14ac:dyDescent="0.2">
      <c r="A18" s="35">
        <f t="shared" si="0"/>
        <v>44446</v>
      </c>
      <c r="B18" s="36">
        <f>SUMIFS(СВЦЭМ!$C$39:$C$782,СВЦЭМ!$A$39:$A$782,$A18,СВЦЭМ!$B$39:$B$782,B$11)+'СЕТ СН'!$F$9+СВЦЭМ!$D$10+'СЕТ СН'!$F$5-'СЕТ СН'!$F$17</f>
        <v>3632.6344688099998</v>
      </c>
      <c r="C18" s="36">
        <f>SUMIFS(СВЦЭМ!$C$39:$C$782,СВЦЭМ!$A$39:$A$782,$A18,СВЦЭМ!$B$39:$B$782,C$11)+'СЕТ СН'!$F$9+СВЦЭМ!$D$10+'СЕТ СН'!$F$5-'СЕТ СН'!$F$17</f>
        <v>3726.9788883400001</v>
      </c>
      <c r="D18" s="36">
        <f>SUMIFS(СВЦЭМ!$C$39:$C$782,СВЦЭМ!$A$39:$A$782,$A18,СВЦЭМ!$B$39:$B$782,D$11)+'СЕТ СН'!$F$9+СВЦЭМ!$D$10+'СЕТ СН'!$F$5-'СЕТ СН'!$F$17</f>
        <v>3791.5950211300001</v>
      </c>
      <c r="E18" s="36">
        <f>SUMIFS(СВЦЭМ!$C$39:$C$782,СВЦЭМ!$A$39:$A$782,$A18,СВЦЭМ!$B$39:$B$782,E$11)+'СЕТ СН'!$F$9+СВЦЭМ!$D$10+'СЕТ СН'!$F$5-'СЕТ СН'!$F$17</f>
        <v>3777.79183388</v>
      </c>
      <c r="F18" s="36">
        <f>SUMIFS(СВЦЭМ!$C$39:$C$782,СВЦЭМ!$A$39:$A$782,$A18,СВЦЭМ!$B$39:$B$782,F$11)+'СЕТ СН'!$F$9+СВЦЭМ!$D$10+'СЕТ СН'!$F$5-'СЕТ СН'!$F$17</f>
        <v>3770.0030334800003</v>
      </c>
      <c r="G18" s="36">
        <f>SUMIFS(СВЦЭМ!$C$39:$C$782,СВЦЭМ!$A$39:$A$782,$A18,СВЦЭМ!$B$39:$B$782,G$11)+'СЕТ СН'!$F$9+СВЦЭМ!$D$10+'СЕТ СН'!$F$5-'СЕТ СН'!$F$17</f>
        <v>3775.2165970000001</v>
      </c>
      <c r="H18" s="36">
        <f>SUMIFS(СВЦЭМ!$C$39:$C$782,СВЦЭМ!$A$39:$A$782,$A18,СВЦЭМ!$B$39:$B$782,H$11)+'СЕТ СН'!$F$9+СВЦЭМ!$D$10+'СЕТ СН'!$F$5-'СЕТ СН'!$F$17</f>
        <v>3699.7463729700003</v>
      </c>
      <c r="I18" s="36">
        <f>SUMIFS(СВЦЭМ!$C$39:$C$782,СВЦЭМ!$A$39:$A$782,$A18,СВЦЭМ!$B$39:$B$782,I$11)+'СЕТ СН'!$F$9+СВЦЭМ!$D$10+'СЕТ СН'!$F$5-'СЕТ СН'!$F$17</f>
        <v>3607.5012864500004</v>
      </c>
      <c r="J18" s="36">
        <f>SUMIFS(СВЦЭМ!$C$39:$C$782,СВЦЭМ!$A$39:$A$782,$A18,СВЦЭМ!$B$39:$B$782,J$11)+'СЕТ СН'!$F$9+СВЦЭМ!$D$10+'СЕТ СН'!$F$5-'СЕТ СН'!$F$17</f>
        <v>3538.5457915500001</v>
      </c>
      <c r="K18" s="36">
        <f>SUMIFS(СВЦЭМ!$C$39:$C$782,СВЦЭМ!$A$39:$A$782,$A18,СВЦЭМ!$B$39:$B$782,K$11)+'СЕТ СН'!$F$9+СВЦЭМ!$D$10+'СЕТ СН'!$F$5-'СЕТ СН'!$F$17</f>
        <v>3532.3495142100001</v>
      </c>
      <c r="L18" s="36">
        <f>SUMIFS(СВЦЭМ!$C$39:$C$782,СВЦЭМ!$A$39:$A$782,$A18,СВЦЭМ!$B$39:$B$782,L$11)+'СЕТ СН'!$F$9+СВЦЭМ!$D$10+'СЕТ СН'!$F$5-'СЕТ СН'!$F$17</f>
        <v>3528.6509411699999</v>
      </c>
      <c r="M18" s="36">
        <f>SUMIFS(СВЦЭМ!$C$39:$C$782,СВЦЭМ!$A$39:$A$782,$A18,СВЦЭМ!$B$39:$B$782,M$11)+'СЕТ СН'!$F$9+СВЦЭМ!$D$10+'СЕТ СН'!$F$5-'СЕТ СН'!$F$17</f>
        <v>3523.8862831599999</v>
      </c>
      <c r="N18" s="36">
        <f>SUMIFS(СВЦЭМ!$C$39:$C$782,СВЦЭМ!$A$39:$A$782,$A18,СВЦЭМ!$B$39:$B$782,N$11)+'СЕТ СН'!$F$9+СВЦЭМ!$D$10+'СЕТ СН'!$F$5-'СЕТ СН'!$F$17</f>
        <v>3524.9022319400001</v>
      </c>
      <c r="O18" s="36">
        <f>SUMIFS(СВЦЭМ!$C$39:$C$782,СВЦЭМ!$A$39:$A$782,$A18,СВЦЭМ!$B$39:$B$782,O$11)+'СЕТ СН'!$F$9+СВЦЭМ!$D$10+'СЕТ СН'!$F$5-'СЕТ СН'!$F$17</f>
        <v>3551.4921836900003</v>
      </c>
      <c r="P18" s="36">
        <f>SUMIFS(СВЦЭМ!$C$39:$C$782,СВЦЭМ!$A$39:$A$782,$A18,СВЦЭМ!$B$39:$B$782,P$11)+'СЕТ СН'!$F$9+СВЦЭМ!$D$10+'СЕТ СН'!$F$5-'СЕТ СН'!$F$17</f>
        <v>3588.7441541900002</v>
      </c>
      <c r="Q18" s="36">
        <f>SUMIFS(СВЦЭМ!$C$39:$C$782,СВЦЭМ!$A$39:$A$782,$A18,СВЦЭМ!$B$39:$B$782,Q$11)+'СЕТ СН'!$F$9+СВЦЭМ!$D$10+'СЕТ СН'!$F$5-'СЕТ СН'!$F$17</f>
        <v>3595.21865002</v>
      </c>
      <c r="R18" s="36">
        <f>SUMIFS(СВЦЭМ!$C$39:$C$782,СВЦЭМ!$A$39:$A$782,$A18,СВЦЭМ!$B$39:$B$782,R$11)+'СЕТ СН'!$F$9+СВЦЭМ!$D$10+'СЕТ СН'!$F$5-'СЕТ СН'!$F$17</f>
        <v>3584.9718671999999</v>
      </c>
      <c r="S18" s="36">
        <f>SUMIFS(СВЦЭМ!$C$39:$C$782,СВЦЭМ!$A$39:$A$782,$A18,СВЦЭМ!$B$39:$B$782,S$11)+'СЕТ СН'!$F$9+СВЦЭМ!$D$10+'СЕТ СН'!$F$5-'СЕТ СН'!$F$17</f>
        <v>3557.35716323</v>
      </c>
      <c r="T18" s="36">
        <f>SUMIFS(СВЦЭМ!$C$39:$C$782,СВЦЭМ!$A$39:$A$782,$A18,СВЦЭМ!$B$39:$B$782,T$11)+'СЕТ СН'!$F$9+СВЦЭМ!$D$10+'СЕТ СН'!$F$5-'СЕТ СН'!$F$17</f>
        <v>3522.8318275199999</v>
      </c>
      <c r="U18" s="36">
        <f>SUMIFS(СВЦЭМ!$C$39:$C$782,СВЦЭМ!$A$39:$A$782,$A18,СВЦЭМ!$B$39:$B$782,U$11)+'СЕТ СН'!$F$9+СВЦЭМ!$D$10+'СЕТ СН'!$F$5-'СЕТ СН'!$F$17</f>
        <v>3512.7518494100004</v>
      </c>
      <c r="V18" s="36">
        <f>SUMIFS(СВЦЭМ!$C$39:$C$782,СВЦЭМ!$A$39:$A$782,$A18,СВЦЭМ!$B$39:$B$782,V$11)+'СЕТ СН'!$F$9+СВЦЭМ!$D$10+'СЕТ СН'!$F$5-'СЕТ СН'!$F$17</f>
        <v>3538.12893725</v>
      </c>
      <c r="W18" s="36">
        <f>SUMIFS(СВЦЭМ!$C$39:$C$782,СВЦЭМ!$A$39:$A$782,$A18,СВЦЭМ!$B$39:$B$782,W$11)+'СЕТ СН'!$F$9+СВЦЭМ!$D$10+'СЕТ СН'!$F$5-'СЕТ СН'!$F$17</f>
        <v>3532.7717260400004</v>
      </c>
      <c r="X18" s="36">
        <f>SUMIFS(СВЦЭМ!$C$39:$C$782,СВЦЭМ!$A$39:$A$782,$A18,СВЦЭМ!$B$39:$B$782,X$11)+'СЕТ СН'!$F$9+СВЦЭМ!$D$10+'СЕТ СН'!$F$5-'СЕТ СН'!$F$17</f>
        <v>3520.0327247700002</v>
      </c>
      <c r="Y18" s="36">
        <f>SUMIFS(СВЦЭМ!$C$39:$C$782,СВЦЭМ!$A$39:$A$782,$A18,СВЦЭМ!$B$39:$B$782,Y$11)+'СЕТ СН'!$F$9+СВЦЭМ!$D$10+'СЕТ СН'!$F$5-'СЕТ СН'!$F$17</f>
        <v>3577.0326431800004</v>
      </c>
    </row>
    <row r="19" spans="1:25" ht="15.75" x14ac:dyDescent="0.2">
      <c r="A19" s="35">
        <f t="shared" si="0"/>
        <v>44447</v>
      </c>
      <c r="B19" s="36">
        <f>SUMIFS(СВЦЭМ!$C$39:$C$782,СВЦЭМ!$A$39:$A$782,$A19,СВЦЭМ!$B$39:$B$782,B$11)+'СЕТ СН'!$F$9+СВЦЭМ!$D$10+'СЕТ СН'!$F$5-'СЕТ СН'!$F$17</f>
        <v>3690.1376583599999</v>
      </c>
      <c r="C19" s="36">
        <f>SUMIFS(СВЦЭМ!$C$39:$C$782,СВЦЭМ!$A$39:$A$782,$A19,СВЦЭМ!$B$39:$B$782,C$11)+'СЕТ СН'!$F$9+СВЦЭМ!$D$10+'СЕТ СН'!$F$5-'СЕТ СН'!$F$17</f>
        <v>3766.1049569400002</v>
      </c>
      <c r="D19" s="36">
        <f>SUMIFS(СВЦЭМ!$C$39:$C$782,СВЦЭМ!$A$39:$A$782,$A19,СВЦЭМ!$B$39:$B$782,D$11)+'СЕТ СН'!$F$9+СВЦЭМ!$D$10+'СЕТ СН'!$F$5-'СЕТ СН'!$F$17</f>
        <v>3823.67600838</v>
      </c>
      <c r="E19" s="36">
        <f>SUMIFS(СВЦЭМ!$C$39:$C$782,СВЦЭМ!$A$39:$A$782,$A19,СВЦЭМ!$B$39:$B$782,E$11)+'СЕТ СН'!$F$9+СВЦЭМ!$D$10+'СЕТ СН'!$F$5-'СЕТ СН'!$F$17</f>
        <v>3786.86468294</v>
      </c>
      <c r="F19" s="36">
        <f>SUMIFS(СВЦЭМ!$C$39:$C$782,СВЦЭМ!$A$39:$A$782,$A19,СВЦЭМ!$B$39:$B$782,F$11)+'СЕТ СН'!$F$9+СВЦЭМ!$D$10+'СЕТ СН'!$F$5-'СЕТ СН'!$F$17</f>
        <v>3769.4973658899999</v>
      </c>
      <c r="G19" s="36">
        <f>SUMIFS(СВЦЭМ!$C$39:$C$782,СВЦЭМ!$A$39:$A$782,$A19,СВЦЭМ!$B$39:$B$782,G$11)+'СЕТ СН'!$F$9+СВЦЭМ!$D$10+'СЕТ СН'!$F$5-'СЕТ СН'!$F$17</f>
        <v>3789.0392545300001</v>
      </c>
      <c r="H19" s="36">
        <f>SUMIFS(СВЦЭМ!$C$39:$C$782,СВЦЭМ!$A$39:$A$782,$A19,СВЦЭМ!$B$39:$B$782,H$11)+'СЕТ СН'!$F$9+СВЦЭМ!$D$10+'СЕТ СН'!$F$5-'СЕТ СН'!$F$17</f>
        <v>3748.0873537300004</v>
      </c>
      <c r="I19" s="36">
        <f>SUMIFS(СВЦЭМ!$C$39:$C$782,СВЦЭМ!$A$39:$A$782,$A19,СВЦЭМ!$B$39:$B$782,I$11)+'СЕТ СН'!$F$9+СВЦЭМ!$D$10+'СЕТ СН'!$F$5-'СЕТ СН'!$F$17</f>
        <v>3643.4538760400001</v>
      </c>
      <c r="J19" s="36">
        <f>SUMIFS(СВЦЭМ!$C$39:$C$782,СВЦЭМ!$A$39:$A$782,$A19,СВЦЭМ!$B$39:$B$782,J$11)+'СЕТ СН'!$F$9+СВЦЭМ!$D$10+'СЕТ СН'!$F$5-'СЕТ СН'!$F$17</f>
        <v>3555.56447579</v>
      </c>
      <c r="K19" s="36">
        <f>SUMIFS(СВЦЭМ!$C$39:$C$782,СВЦЭМ!$A$39:$A$782,$A19,СВЦЭМ!$B$39:$B$782,K$11)+'СЕТ СН'!$F$9+СВЦЭМ!$D$10+'СЕТ СН'!$F$5-'СЕТ СН'!$F$17</f>
        <v>3520.6420367700002</v>
      </c>
      <c r="L19" s="36">
        <f>SUMIFS(СВЦЭМ!$C$39:$C$782,СВЦЭМ!$A$39:$A$782,$A19,СВЦЭМ!$B$39:$B$782,L$11)+'СЕТ СН'!$F$9+СВЦЭМ!$D$10+'СЕТ СН'!$F$5-'СЕТ СН'!$F$17</f>
        <v>3521.2560964900003</v>
      </c>
      <c r="M19" s="36">
        <f>SUMIFS(СВЦЭМ!$C$39:$C$782,СВЦЭМ!$A$39:$A$782,$A19,СВЦЭМ!$B$39:$B$782,M$11)+'СЕТ СН'!$F$9+СВЦЭМ!$D$10+'СЕТ СН'!$F$5-'СЕТ СН'!$F$17</f>
        <v>3508.95536481</v>
      </c>
      <c r="N19" s="36">
        <f>SUMIFS(СВЦЭМ!$C$39:$C$782,СВЦЭМ!$A$39:$A$782,$A19,СВЦЭМ!$B$39:$B$782,N$11)+'СЕТ СН'!$F$9+СВЦЭМ!$D$10+'СЕТ СН'!$F$5-'СЕТ СН'!$F$17</f>
        <v>3509.7023554500001</v>
      </c>
      <c r="O19" s="36">
        <f>SUMIFS(СВЦЭМ!$C$39:$C$782,СВЦЭМ!$A$39:$A$782,$A19,СВЦЭМ!$B$39:$B$782,O$11)+'СЕТ СН'!$F$9+СВЦЭМ!$D$10+'СЕТ СН'!$F$5-'СЕТ СН'!$F$17</f>
        <v>3545.7544413000001</v>
      </c>
      <c r="P19" s="36">
        <f>SUMIFS(СВЦЭМ!$C$39:$C$782,СВЦЭМ!$A$39:$A$782,$A19,СВЦЭМ!$B$39:$B$782,P$11)+'СЕТ СН'!$F$9+СВЦЭМ!$D$10+'СЕТ СН'!$F$5-'СЕТ СН'!$F$17</f>
        <v>3579.77254713</v>
      </c>
      <c r="Q19" s="36">
        <f>SUMIFS(СВЦЭМ!$C$39:$C$782,СВЦЭМ!$A$39:$A$782,$A19,СВЦЭМ!$B$39:$B$782,Q$11)+'СЕТ СН'!$F$9+СВЦЭМ!$D$10+'СЕТ СН'!$F$5-'СЕТ СН'!$F$17</f>
        <v>3578.2291275699999</v>
      </c>
      <c r="R19" s="36">
        <f>SUMIFS(СВЦЭМ!$C$39:$C$782,СВЦЭМ!$A$39:$A$782,$A19,СВЦЭМ!$B$39:$B$782,R$11)+'СЕТ СН'!$F$9+СВЦЭМ!$D$10+'СЕТ СН'!$F$5-'СЕТ СН'!$F$17</f>
        <v>3575.3760970900003</v>
      </c>
      <c r="S19" s="36">
        <f>SUMIFS(СВЦЭМ!$C$39:$C$782,СВЦЭМ!$A$39:$A$782,$A19,СВЦЭМ!$B$39:$B$782,S$11)+'СЕТ СН'!$F$9+СВЦЭМ!$D$10+'СЕТ СН'!$F$5-'СЕТ СН'!$F$17</f>
        <v>3543.70370632</v>
      </c>
      <c r="T19" s="36">
        <f>SUMIFS(СВЦЭМ!$C$39:$C$782,СВЦЭМ!$A$39:$A$782,$A19,СВЦЭМ!$B$39:$B$782,T$11)+'СЕТ СН'!$F$9+СВЦЭМ!$D$10+'СЕТ СН'!$F$5-'СЕТ СН'!$F$17</f>
        <v>3507.6620256300002</v>
      </c>
      <c r="U19" s="36">
        <f>SUMIFS(СВЦЭМ!$C$39:$C$782,СВЦЭМ!$A$39:$A$782,$A19,СВЦЭМ!$B$39:$B$782,U$11)+'СЕТ СН'!$F$9+СВЦЭМ!$D$10+'СЕТ СН'!$F$5-'СЕТ СН'!$F$17</f>
        <v>3505.5238727100004</v>
      </c>
      <c r="V19" s="36">
        <f>SUMIFS(СВЦЭМ!$C$39:$C$782,СВЦЭМ!$A$39:$A$782,$A19,СВЦЭМ!$B$39:$B$782,V$11)+'СЕТ СН'!$F$9+СВЦЭМ!$D$10+'СЕТ СН'!$F$5-'СЕТ СН'!$F$17</f>
        <v>3497.6107730200001</v>
      </c>
      <c r="W19" s="36">
        <f>SUMIFS(СВЦЭМ!$C$39:$C$782,СВЦЭМ!$A$39:$A$782,$A19,СВЦЭМ!$B$39:$B$782,W$11)+'СЕТ СН'!$F$9+СВЦЭМ!$D$10+'СЕТ СН'!$F$5-'СЕТ СН'!$F$17</f>
        <v>3491.8391909900001</v>
      </c>
      <c r="X19" s="36">
        <f>SUMIFS(СВЦЭМ!$C$39:$C$782,СВЦЭМ!$A$39:$A$782,$A19,СВЦЭМ!$B$39:$B$782,X$11)+'СЕТ СН'!$F$9+СВЦЭМ!$D$10+'СЕТ СН'!$F$5-'СЕТ СН'!$F$17</f>
        <v>3525.0595057200003</v>
      </c>
      <c r="Y19" s="36">
        <f>SUMIFS(СВЦЭМ!$C$39:$C$782,СВЦЭМ!$A$39:$A$782,$A19,СВЦЭМ!$B$39:$B$782,Y$11)+'СЕТ СН'!$F$9+СВЦЭМ!$D$10+'СЕТ СН'!$F$5-'СЕТ СН'!$F$17</f>
        <v>3577.78647907</v>
      </c>
    </row>
    <row r="20" spans="1:25" ht="15.75" x14ac:dyDescent="0.2">
      <c r="A20" s="35">
        <f t="shared" si="0"/>
        <v>44448</v>
      </c>
      <c r="B20" s="36">
        <f>SUMIFS(СВЦЭМ!$C$39:$C$782,СВЦЭМ!$A$39:$A$782,$A20,СВЦЭМ!$B$39:$B$782,B$11)+'СЕТ СН'!$F$9+СВЦЭМ!$D$10+'СЕТ СН'!$F$5-'СЕТ СН'!$F$17</f>
        <v>3705.0349935700001</v>
      </c>
      <c r="C20" s="36">
        <f>SUMIFS(СВЦЭМ!$C$39:$C$782,СВЦЭМ!$A$39:$A$782,$A20,СВЦЭМ!$B$39:$B$782,C$11)+'СЕТ СН'!$F$9+СВЦЭМ!$D$10+'СЕТ СН'!$F$5-'СЕТ СН'!$F$17</f>
        <v>3794.0763133600003</v>
      </c>
      <c r="D20" s="36">
        <f>SUMIFS(СВЦЭМ!$C$39:$C$782,СВЦЭМ!$A$39:$A$782,$A20,СВЦЭМ!$B$39:$B$782,D$11)+'СЕТ СН'!$F$9+СВЦЭМ!$D$10+'СЕТ СН'!$F$5-'СЕТ СН'!$F$17</f>
        <v>3856.2814326400003</v>
      </c>
      <c r="E20" s="36">
        <f>SUMIFS(СВЦЭМ!$C$39:$C$782,СВЦЭМ!$A$39:$A$782,$A20,СВЦЭМ!$B$39:$B$782,E$11)+'СЕТ СН'!$F$9+СВЦЭМ!$D$10+'СЕТ СН'!$F$5-'СЕТ СН'!$F$17</f>
        <v>3878.0890768300001</v>
      </c>
      <c r="F20" s="36">
        <f>SUMIFS(СВЦЭМ!$C$39:$C$782,СВЦЭМ!$A$39:$A$782,$A20,СВЦЭМ!$B$39:$B$782,F$11)+'СЕТ СН'!$F$9+СВЦЭМ!$D$10+'СЕТ СН'!$F$5-'СЕТ СН'!$F$17</f>
        <v>3891.3902387099997</v>
      </c>
      <c r="G20" s="36">
        <f>SUMIFS(СВЦЭМ!$C$39:$C$782,СВЦЭМ!$A$39:$A$782,$A20,СВЦЭМ!$B$39:$B$782,G$11)+'СЕТ СН'!$F$9+СВЦЭМ!$D$10+'СЕТ СН'!$F$5-'СЕТ СН'!$F$17</f>
        <v>3872.2408311099998</v>
      </c>
      <c r="H20" s="36">
        <f>SUMIFS(СВЦЭМ!$C$39:$C$782,СВЦЭМ!$A$39:$A$782,$A20,СВЦЭМ!$B$39:$B$782,H$11)+'СЕТ СН'!$F$9+СВЦЭМ!$D$10+'СЕТ СН'!$F$5-'СЕТ СН'!$F$17</f>
        <v>3805.0720090200002</v>
      </c>
      <c r="I20" s="36">
        <f>SUMIFS(СВЦЭМ!$C$39:$C$782,СВЦЭМ!$A$39:$A$782,$A20,СВЦЭМ!$B$39:$B$782,I$11)+'СЕТ СН'!$F$9+СВЦЭМ!$D$10+'СЕТ СН'!$F$5-'СЕТ СН'!$F$17</f>
        <v>3696.2583371000001</v>
      </c>
      <c r="J20" s="36">
        <f>SUMIFS(СВЦЭМ!$C$39:$C$782,СВЦЭМ!$A$39:$A$782,$A20,СВЦЭМ!$B$39:$B$782,J$11)+'СЕТ СН'!$F$9+СВЦЭМ!$D$10+'СЕТ СН'!$F$5-'СЕТ СН'!$F$17</f>
        <v>3596.78429564</v>
      </c>
      <c r="K20" s="36">
        <f>SUMIFS(СВЦЭМ!$C$39:$C$782,СВЦЭМ!$A$39:$A$782,$A20,СВЦЭМ!$B$39:$B$782,K$11)+'СЕТ СН'!$F$9+СВЦЭМ!$D$10+'СЕТ СН'!$F$5-'СЕТ СН'!$F$17</f>
        <v>3557.5203722599999</v>
      </c>
      <c r="L20" s="36">
        <f>SUMIFS(СВЦЭМ!$C$39:$C$782,СВЦЭМ!$A$39:$A$782,$A20,СВЦЭМ!$B$39:$B$782,L$11)+'СЕТ СН'!$F$9+СВЦЭМ!$D$10+'СЕТ СН'!$F$5-'СЕТ СН'!$F$17</f>
        <v>3549.6653153300003</v>
      </c>
      <c r="M20" s="36">
        <f>SUMIFS(СВЦЭМ!$C$39:$C$782,СВЦЭМ!$A$39:$A$782,$A20,СВЦЭМ!$B$39:$B$782,M$11)+'СЕТ СН'!$F$9+СВЦЭМ!$D$10+'СЕТ СН'!$F$5-'СЕТ СН'!$F$17</f>
        <v>3536.2109512800002</v>
      </c>
      <c r="N20" s="36">
        <f>SUMIFS(СВЦЭМ!$C$39:$C$782,СВЦЭМ!$A$39:$A$782,$A20,СВЦЭМ!$B$39:$B$782,N$11)+'СЕТ СН'!$F$9+СВЦЭМ!$D$10+'СЕТ СН'!$F$5-'СЕТ СН'!$F$17</f>
        <v>3539.5292351900002</v>
      </c>
      <c r="O20" s="36">
        <f>SUMIFS(СВЦЭМ!$C$39:$C$782,СВЦЭМ!$A$39:$A$782,$A20,СВЦЭМ!$B$39:$B$782,O$11)+'СЕТ СН'!$F$9+СВЦЭМ!$D$10+'СЕТ СН'!$F$5-'СЕТ СН'!$F$17</f>
        <v>3570.6078603100004</v>
      </c>
      <c r="P20" s="36">
        <f>SUMIFS(СВЦЭМ!$C$39:$C$782,СВЦЭМ!$A$39:$A$782,$A20,СВЦЭМ!$B$39:$B$782,P$11)+'СЕТ СН'!$F$9+СВЦЭМ!$D$10+'СЕТ СН'!$F$5-'СЕТ СН'!$F$17</f>
        <v>3609.6546215500002</v>
      </c>
      <c r="Q20" s="36">
        <f>SUMIFS(СВЦЭМ!$C$39:$C$782,СВЦЭМ!$A$39:$A$782,$A20,СВЦЭМ!$B$39:$B$782,Q$11)+'СЕТ СН'!$F$9+СВЦЭМ!$D$10+'СЕТ СН'!$F$5-'СЕТ СН'!$F$17</f>
        <v>3617.75219487</v>
      </c>
      <c r="R20" s="36">
        <f>SUMIFS(СВЦЭМ!$C$39:$C$782,СВЦЭМ!$A$39:$A$782,$A20,СВЦЭМ!$B$39:$B$782,R$11)+'СЕТ СН'!$F$9+СВЦЭМ!$D$10+'СЕТ СН'!$F$5-'СЕТ СН'!$F$17</f>
        <v>3607.4523804700002</v>
      </c>
      <c r="S20" s="36">
        <f>SUMIFS(СВЦЭМ!$C$39:$C$782,СВЦЭМ!$A$39:$A$782,$A20,СВЦЭМ!$B$39:$B$782,S$11)+'СЕТ СН'!$F$9+СВЦЭМ!$D$10+'СЕТ СН'!$F$5-'СЕТ СН'!$F$17</f>
        <v>3580.5205038700001</v>
      </c>
      <c r="T20" s="36">
        <f>SUMIFS(СВЦЭМ!$C$39:$C$782,СВЦЭМ!$A$39:$A$782,$A20,СВЦЭМ!$B$39:$B$782,T$11)+'СЕТ СН'!$F$9+СВЦЭМ!$D$10+'СЕТ СН'!$F$5-'СЕТ СН'!$F$17</f>
        <v>3544.0950370800001</v>
      </c>
      <c r="U20" s="36">
        <f>SUMIFS(СВЦЭМ!$C$39:$C$782,СВЦЭМ!$A$39:$A$782,$A20,СВЦЭМ!$B$39:$B$782,U$11)+'СЕТ СН'!$F$9+СВЦЭМ!$D$10+'СЕТ СН'!$F$5-'СЕТ СН'!$F$17</f>
        <v>3528.3483778300001</v>
      </c>
      <c r="V20" s="36">
        <f>SUMIFS(СВЦЭМ!$C$39:$C$782,СВЦЭМ!$A$39:$A$782,$A20,СВЦЭМ!$B$39:$B$782,V$11)+'СЕТ СН'!$F$9+СВЦЭМ!$D$10+'СЕТ СН'!$F$5-'СЕТ СН'!$F$17</f>
        <v>3541.1224574900002</v>
      </c>
      <c r="W20" s="36">
        <f>SUMIFS(СВЦЭМ!$C$39:$C$782,СВЦЭМ!$A$39:$A$782,$A20,СВЦЭМ!$B$39:$B$782,W$11)+'СЕТ СН'!$F$9+СВЦЭМ!$D$10+'СЕТ СН'!$F$5-'СЕТ СН'!$F$17</f>
        <v>3527.56455052</v>
      </c>
      <c r="X20" s="36">
        <f>SUMIFS(СВЦЭМ!$C$39:$C$782,СВЦЭМ!$A$39:$A$782,$A20,СВЦЭМ!$B$39:$B$782,X$11)+'СЕТ СН'!$F$9+СВЦЭМ!$D$10+'СЕТ СН'!$F$5-'СЕТ СН'!$F$17</f>
        <v>3695.6469687999997</v>
      </c>
      <c r="Y20" s="36">
        <f>SUMIFS(СВЦЭМ!$C$39:$C$782,СВЦЭМ!$A$39:$A$782,$A20,СВЦЭМ!$B$39:$B$782,Y$11)+'СЕТ СН'!$F$9+СВЦЭМ!$D$10+'СЕТ СН'!$F$5-'СЕТ СН'!$F$17</f>
        <v>3680.3340867400002</v>
      </c>
    </row>
    <row r="21" spans="1:25" ht="15.75" x14ac:dyDescent="0.2">
      <c r="A21" s="35">
        <f t="shared" si="0"/>
        <v>44449</v>
      </c>
      <c r="B21" s="36">
        <f>SUMIFS(СВЦЭМ!$C$39:$C$782,СВЦЭМ!$A$39:$A$782,$A21,СВЦЭМ!$B$39:$B$782,B$11)+'СЕТ СН'!$F$9+СВЦЭМ!$D$10+'СЕТ СН'!$F$5-'СЕТ СН'!$F$17</f>
        <v>3659.3714651099999</v>
      </c>
      <c r="C21" s="36">
        <f>SUMIFS(СВЦЭМ!$C$39:$C$782,СВЦЭМ!$A$39:$A$782,$A21,СВЦЭМ!$B$39:$B$782,C$11)+'СЕТ СН'!$F$9+СВЦЭМ!$D$10+'СЕТ СН'!$F$5-'СЕТ СН'!$F$17</f>
        <v>3751.2482573300003</v>
      </c>
      <c r="D21" s="36">
        <f>SUMIFS(СВЦЭМ!$C$39:$C$782,СВЦЭМ!$A$39:$A$782,$A21,СВЦЭМ!$B$39:$B$782,D$11)+'СЕТ СН'!$F$9+СВЦЭМ!$D$10+'СЕТ СН'!$F$5-'СЕТ СН'!$F$17</f>
        <v>3808.76170533</v>
      </c>
      <c r="E21" s="36">
        <f>SUMIFS(СВЦЭМ!$C$39:$C$782,СВЦЭМ!$A$39:$A$782,$A21,СВЦЭМ!$B$39:$B$782,E$11)+'СЕТ СН'!$F$9+СВЦЭМ!$D$10+'СЕТ СН'!$F$5-'СЕТ СН'!$F$17</f>
        <v>3836.9309623700001</v>
      </c>
      <c r="F21" s="36">
        <f>SUMIFS(СВЦЭМ!$C$39:$C$782,СВЦЭМ!$A$39:$A$782,$A21,СВЦЭМ!$B$39:$B$782,F$11)+'СЕТ СН'!$F$9+СВЦЭМ!$D$10+'СЕТ СН'!$F$5-'СЕТ СН'!$F$17</f>
        <v>3803.8135864200003</v>
      </c>
      <c r="G21" s="36">
        <f>SUMIFS(СВЦЭМ!$C$39:$C$782,СВЦЭМ!$A$39:$A$782,$A21,СВЦЭМ!$B$39:$B$782,G$11)+'СЕТ СН'!$F$9+СВЦЭМ!$D$10+'СЕТ СН'!$F$5-'СЕТ СН'!$F$17</f>
        <v>3772.7747676899999</v>
      </c>
      <c r="H21" s="36">
        <f>SUMIFS(СВЦЭМ!$C$39:$C$782,СВЦЭМ!$A$39:$A$782,$A21,СВЦЭМ!$B$39:$B$782,H$11)+'СЕТ СН'!$F$9+СВЦЭМ!$D$10+'СЕТ СН'!$F$5-'СЕТ СН'!$F$17</f>
        <v>3710.8204543700003</v>
      </c>
      <c r="I21" s="36">
        <f>SUMIFS(СВЦЭМ!$C$39:$C$782,СВЦЭМ!$A$39:$A$782,$A21,СВЦЭМ!$B$39:$B$782,I$11)+'СЕТ СН'!$F$9+СВЦЭМ!$D$10+'СЕТ СН'!$F$5-'СЕТ СН'!$F$17</f>
        <v>3612.7919667300002</v>
      </c>
      <c r="J21" s="36">
        <f>SUMIFS(СВЦЭМ!$C$39:$C$782,СВЦЭМ!$A$39:$A$782,$A21,СВЦЭМ!$B$39:$B$782,J$11)+'СЕТ СН'!$F$9+СВЦЭМ!$D$10+'СЕТ СН'!$F$5-'СЕТ СН'!$F$17</f>
        <v>3512.6221418900004</v>
      </c>
      <c r="K21" s="36">
        <f>SUMIFS(СВЦЭМ!$C$39:$C$782,СВЦЭМ!$A$39:$A$782,$A21,СВЦЭМ!$B$39:$B$782,K$11)+'СЕТ СН'!$F$9+СВЦЭМ!$D$10+'СЕТ СН'!$F$5-'СЕТ СН'!$F$17</f>
        <v>3480.5105210900001</v>
      </c>
      <c r="L21" s="36">
        <f>SUMIFS(СВЦЭМ!$C$39:$C$782,СВЦЭМ!$A$39:$A$782,$A21,СВЦЭМ!$B$39:$B$782,L$11)+'СЕТ СН'!$F$9+СВЦЭМ!$D$10+'СЕТ СН'!$F$5-'СЕТ СН'!$F$17</f>
        <v>3474.0829429100004</v>
      </c>
      <c r="M21" s="36">
        <f>SUMIFS(СВЦЭМ!$C$39:$C$782,СВЦЭМ!$A$39:$A$782,$A21,СВЦЭМ!$B$39:$B$782,M$11)+'СЕТ СН'!$F$9+СВЦЭМ!$D$10+'СЕТ СН'!$F$5-'СЕТ СН'!$F$17</f>
        <v>3465.8095420600002</v>
      </c>
      <c r="N21" s="36">
        <f>SUMIFS(СВЦЭМ!$C$39:$C$782,СВЦЭМ!$A$39:$A$782,$A21,СВЦЭМ!$B$39:$B$782,N$11)+'СЕТ СН'!$F$9+СВЦЭМ!$D$10+'СЕТ СН'!$F$5-'СЕТ СН'!$F$17</f>
        <v>3472.1385994400002</v>
      </c>
      <c r="O21" s="36">
        <f>SUMIFS(СВЦЭМ!$C$39:$C$782,СВЦЭМ!$A$39:$A$782,$A21,СВЦЭМ!$B$39:$B$782,O$11)+'СЕТ СН'!$F$9+СВЦЭМ!$D$10+'СЕТ СН'!$F$5-'СЕТ СН'!$F$17</f>
        <v>3504.9731342</v>
      </c>
      <c r="P21" s="36">
        <f>SUMIFS(СВЦЭМ!$C$39:$C$782,СВЦЭМ!$A$39:$A$782,$A21,СВЦЭМ!$B$39:$B$782,P$11)+'СЕТ СН'!$F$9+СВЦЭМ!$D$10+'СЕТ СН'!$F$5-'СЕТ СН'!$F$17</f>
        <v>3525.71680543</v>
      </c>
      <c r="Q21" s="36">
        <f>SUMIFS(СВЦЭМ!$C$39:$C$782,СВЦЭМ!$A$39:$A$782,$A21,СВЦЭМ!$B$39:$B$782,Q$11)+'СЕТ СН'!$F$9+СВЦЭМ!$D$10+'СЕТ СН'!$F$5-'СЕТ СН'!$F$17</f>
        <v>3541.05129059</v>
      </c>
      <c r="R21" s="36">
        <f>SUMIFS(СВЦЭМ!$C$39:$C$782,СВЦЭМ!$A$39:$A$782,$A21,СВЦЭМ!$B$39:$B$782,R$11)+'СЕТ СН'!$F$9+СВЦЭМ!$D$10+'СЕТ СН'!$F$5-'СЕТ СН'!$F$17</f>
        <v>3547.2748264400002</v>
      </c>
      <c r="S21" s="36">
        <f>SUMIFS(СВЦЭМ!$C$39:$C$782,СВЦЭМ!$A$39:$A$782,$A21,СВЦЭМ!$B$39:$B$782,S$11)+'СЕТ СН'!$F$9+СВЦЭМ!$D$10+'СЕТ СН'!$F$5-'СЕТ СН'!$F$17</f>
        <v>3520.57392415</v>
      </c>
      <c r="T21" s="36">
        <f>SUMIFS(СВЦЭМ!$C$39:$C$782,СВЦЭМ!$A$39:$A$782,$A21,СВЦЭМ!$B$39:$B$782,T$11)+'СЕТ СН'!$F$9+СВЦЭМ!$D$10+'СЕТ СН'!$F$5-'СЕТ СН'!$F$17</f>
        <v>3477.9806703300001</v>
      </c>
      <c r="U21" s="36">
        <f>SUMIFS(СВЦЭМ!$C$39:$C$782,СВЦЭМ!$A$39:$A$782,$A21,СВЦЭМ!$B$39:$B$782,U$11)+'СЕТ СН'!$F$9+СВЦЭМ!$D$10+'СЕТ СН'!$F$5-'СЕТ СН'!$F$17</f>
        <v>3447.33353029</v>
      </c>
      <c r="V21" s="36">
        <f>SUMIFS(СВЦЭМ!$C$39:$C$782,СВЦЭМ!$A$39:$A$782,$A21,СВЦЭМ!$B$39:$B$782,V$11)+'СЕТ СН'!$F$9+СВЦЭМ!$D$10+'СЕТ СН'!$F$5-'СЕТ СН'!$F$17</f>
        <v>3458.9015119400001</v>
      </c>
      <c r="W21" s="36">
        <f>SUMIFS(СВЦЭМ!$C$39:$C$782,СВЦЭМ!$A$39:$A$782,$A21,СВЦЭМ!$B$39:$B$782,W$11)+'СЕТ СН'!$F$9+СВЦЭМ!$D$10+'СЕТ СН'!$F$5-'СЕТ СН'!$F$17</f>
        <v>3447.58660637</v>
      </c>
      <c r="X21" s="36">
        <f>SUMIFS(СВЦЭМ!$C$39:$C$782,СВЦЭМ!$A$39:$A$782,$A21,СВЦЭМ!$B$39:$B$782,X$11)+'СЕТ СН'!$F$9+СВЦЭМ!$D$10+'СЕТ СН'!$F$5-'СЕТ СН'!$F$17</f>
        <v>3468.6308562200002</v>
      </c>
      <c r="Y21" s="36">
        <f>SUMIFS(СВЦЭМ!$C$39:$C$782,СВЦЭМ!$A$39:$A$782,$A21,СВЦЭМ!$B$39:$B$782,Y$11)+'СЕТ СН'!$F$9+СВЦЭМ!$D$10+'СЕТ СН'!$F$5-'СЕТ СН'!$F$17</f>
        <v>3506.2035303900002</v>
      </c>
    </row>
    <row r="22" spans="1:25" ht="15.75" x14ac:dyDescent="0.2">
      <c r="A22" s="35">
        <f t="shared" si="0"/>
        <v>44450</v>
      </c>
      <c r="B22" s="36">
        <f>SUMIFS(СВЦЭМ!$C$39:$C$782,СВЦЭМ!$A$39:$A$782,$A22,СВЦЭМ!$B$39:$B$782,B$11)+'СЕТ СН'!$F$9+СВЦЭМ!$D$10+'СЕТ СН'!$F$5-'СЕТ СН'!$F$17</f>
        <v>3608.5659619600001</v>
      </c>
      <c r="C22" s="36">
        <f>SUMIFS(СВЦЭМ!$C$39:$C$782,СВЦЭМ!$A$39:$A$782,$A22,СВЦЭМ!$B$39:$B$782,C$11)+'СЕТ СН'!$F$9+СВЦЭМ!$D$10+'СЕТ СН'!$F$5-'СЕТ СН'!$F$17</f>
        <v>3689.1374184000001</v>
      </c>
      <c r="D22" s="36">
        <f>SUMIFS(СВЦЭМ!$C$39:$C$782,СВЦЭМ!$A$39:$A$782,$A22,СВЦЭМ!$B$39:$B$782,D$11)+'СЕТ СН'!$F$9+СВЦЭМ!$D$10+'СЕТ СН'!$F$5-'СЕТ СН'!$F$17</f>
        <v>3748.1829212499997</v>
      </c>
      <c r="E22" s="36">
        <f>SUMIFS(СВЦЭМ!$C$39:$C$782,СВЦЭМ!$A$39:$A$782,$A22,СВЦЭМ!$B$39:$B$782,E$11)+'СЕТ СН'!$F$9+СВЦЭМ!$D$10+'СЕТ СН'!$F$5-'СЕТ СН'!$F$17</f>
        <v>3776.98570664</v>
      </c>
      <c r="F22" s="36">
        <f>SUMIFS(СВЦЭМ!$C$39:$C$782,СВЦЭМ!$A$39:$A$782,$A22,СВЦЭМ!$B$39:$B$782,F$11)+'СЕТ СН'!$F$9+СВЦЭМ!$D$10+'СЕТ СН'!$F$5-'СЕТ СН'!$F$17</f>
        <v>3793.9818392699999</v>
      </c>
      <c r="G22" s="36">
        <f>SUMIFS(СВЦЭМ!$C$39:$C$782,СВЦЭМ!$A$39:$A$782,$A22,СВЦЭМ!$B$39:$B$782,G$11)+'СЕТ СН'!$F$9+СВЦЭМ!$D$10+'СЕТ СН'!$F$5-'СЕТ СН'!$F$17</f>
        <v>3779.7710329700003</v>
      </c>
      <c r="H22" s="36">
        <f>SUMIFS(СВЦЭМ!$C$39:$C$782,СВЦЭМ!$A$39:$A$782,$A22,СВЦЭМ!$B$39:$B$782,H$11)+'СЕТ СН'!$F$9+СВЦЭМ!$D$10+'СЕТ СН'!$F$5-'СЕТ СН'!$F$17</f>
        <v>3739.25632103</v>
      </c>
      <c r="I22" s="36">
        <f>SUMIFS(СВЦЭМ!$C$39:$C$782,СВЦЭМ!$A$39:$A$782,$A22,СВЦЭМ!$B$39:$B$782,I$11)+'СЕТ СН'!$F$9+СВЦЭМ!$D$10+'СЕТ СН'!$F$5-'СЕТ СН'!$F$17</f>
        <v>3655.6248009299998</v>
      </c>
      <c r="J22" s="36">
        <f>SUMIFS(СВЦЭМ!$C$39:$C$782,СВЦЭМ!$A$39:$A$782,$A22,СВЦЭМ!$B$39:$B$782,J$11)+'СЕТ СН'!$F$9+СВЦЭМ!$D$10+'СЕТ СН'!$F$5-'СЕТ СН'!$F$17</f>
        <v>3563.8046444700003</v>
      </c>
      <c r="K22" s="36">
        <f>SUMIFS(СВЦЭМ!$C$39:$C$782,СВЦЭМ!$A$39:$A$782,$A22,СВЦЭМ!$B$39:$B$782,K$11)+'СЕТ СН'!$F$9+СВЦЭМ!$D$10+'СЕТ СН'!$F$5-'СЕТ СН'!$F$17</f>
        <v>3504.45391694</v>
      </c>
      <c r="L22" s="36">
        <f>SUMIFS(СВЦЭМ!$C$39:$C$782,СВЦЭМ!$A$39:$A$782,$A22,СВЦЭМ!$B$39:$B$782,L$11)+'СЕТ СН'!$F$9+СВЦЭМ!$D$10+'СЕТ СН'!$F$5-'СЕТ СН'!$F$17</f>
        <v>3499.6497786899999</v>
      </c>
      <c r="M22" s="36">
        <f>SUMIFS(СВЦЭМ!$C$39:$C$782,СВЦЭМ!$A$39:$A$782,$A22,СВЦЭМ!$B$39:$B$782,M$11)+'СЕТ СН'!$F$9+СВЦЭМ!$D$10+'СЕТ СН'!$F$5-'СЕТ СН'!$F$17</f>
        <v>3484.9972282500003</v>
      </c>
      <c r="N22" s="36">
        <f>SUMIFS(СВЦЭМ!$C$39:$C$782,СВЦЭМ!$A$39:$A$782,$A22,СВЦЭМ!$B$39:$B$782,N$11)+'СЕТ СН'!$F$9+СВЦЭМ!$D$10+'СЕТ СН'!$F$5-'СЕТ СН'!$F$17</f>
        <v>3483.46342013</v>
      </c>
      <c r="O22" s="36">
        <f>SUMIFS(СВЦЭМ!$C$39:$C$782,СВЦЭМ!$A$39:$A$782,$A22,СВЦЭМ!$B$39:$B$782,O$11)+'СЕТ СН'!$F$9+СВЦЭМ!$D$10+'СЕТ СН'!$F$5-'СЕТ СН'!$F$17</f>
        <v>3504.7510203500001</v>
      </c>
      <c r="P22" s="36">
        <f>SUMIFS(СВЦЭМ!$C$39:$C$782,СВЦЭМ!$A$39:$A$782,$A22,СВЦЭМ!$B$39:$B$782,P$11)+'СЕТ СН'!$F$9+СВЦЭМ!$D$10+'СЕТ СН'!$F$5-'СЕТ СН'!$F$17</f>
        <v>3539.8499823000002</v>
      </c>
      <c r="Q22" s="36">
        <f>SUMIFS(СВЦЭМ!$C$39:$C$782,СВЦЭМ!$A$39:$A$782,$A22,СВЦЭМ!$B$39:$B$782,Q$11)+'СЕТ СН'!$F$9+СВЦЭМ!$D$10+'СЕТ СН'!$F$5-'СЕТ СН'!$F$17</f>
        <v>3563.2417366300001</v>
      </c>
      <c r="R22" s="36">
        <f>SUMIFS(СВЦЭМ!$C$39:$C$782,СВЦЭМ!$A$39:$A$782,$A22,СВЦЭМ!$B$39:$B$782,R$11)+'СЕТ СН'!$F$9+СВЦЭМ!$D$10+'СЕТ СН'!$F$5-'СЕТ СН'!$F$17</f>
        <v>3560.4846787900001</v>
      </c>
      <c r="S22" s="36">
        <f>SUMIFS(СВЦЭМ!$C$39:$C$782,СВЦЭМ!$A$39:$A$782,$A22,СВЦЭМ!$B$39:$B$782,S$11)+'СЕТ СН'!$F$9+СВЦЭМ!$D$10+'СЕТ СН'!$F$5-'СЕТ СН'!$F$17</f>
        <v>3547.5717784500002</v>
      </c>
      <c r="T22" s="36">
        <f>SUMIFS(СВЦЭМ!$C$39:$C$782,СВЦЭМ!$A$39:$A$782,$A22,СВЦЭМ!$B$39:$B$782,T$11)+'СЕТ СН'!$F$9+СВЦЭМ!$D$10+'СЕТ СН'!$F$5-'СЕТ СН'!$F$17</f>
        <v>3498.3636871900003</v>
      </c>
      <c r="U22" s="36">
        <f>SUMIFS(СВЦЭМ!$C$39:$C$782,СВЦЭМ!$A$39:$A$782,$A22,СВЦЭМ!$B$39:$B$782,U$11)+'СЕТ СН'!$F$9+СВЦЭМ!$D$10+'СЕТ СН'!$F$5-'СЕТ СН'!$F$17</f>
        <v>3460.4282429900004</v>
      </c>
      <c r="V22" s="36">
        <f>SUMIFS(СВЦЭМ!$C$39:$C$782,СВЦЭМ!$A$39:$A$782,$A22,СВЦЭМ!$B$39:$B$782,V$11)+'СЕТ СН'!$F$9+СВЦЭМ!$D$10+'СЕТ СН'!$F$5-'СЕТ СН'!$F$17</f>
        <v>3454.3560457100002</v>
      </c>
      <c r="W22" s="36">
        <f>SUMIFS(СВЦЭМ!$C$39:$C$782,СВЦЭМ!$A$39:$A$782,$A22,СВЦЭМ!$B$39:$B$782,W$11)+'СЕТ СН'!$F$9+СВЦЭМ!$D$10+'СЕТ СН'!$F$5-'СЕТ СН'!$F$17</f>
        <v>3470.0859516600003</v>
      </c>
      <c r="X22" s="36">
        <f>SUMIFS(СВЦЭМ!$C$39:$C$782,СВЦЭМ!$A$39:$A$782,$A22,СВЦЭМ!$B$39:$B$782,X$11)+'СЕТ СН'!$F$9+СВЦЭМ!$D$10+'СЕТ СН'!$F$5-'СЕТ СН'!$F$17</f>
        <v>3517.1099540800001</v>
      </c>
      <c r="Y22" s="36">
        <f>SUMIFS(СВЦЭМ!$C$39:$C$782,СВЦЭМ!$A$39:$A$782,$A22,СВЦЭМ!$B$39:$B$782,Y$11)+'СЕТ СН'!$F$9+СВЦЭМ!$D$10+'СЕТ СН'!$F$5-'СЕТ СН'!$F$17</f>
        <v>3583.6605620099999</v>
      </c>
    </row>
    <row r="23" spans="1:25" ht="15.75" x14ac:dyDescent="0.2">
      <c r="A23" s="35">
        <f t="shared" si="0"/>
        <v>44451</v>
      </c>
      <c r="B23" s="36">
        <f>SUMIFS(СВЦЭМ!$C$39:$C$782,СВЦЭМ!$A$39:$A$782,$A23,СВЦЭМ!$B$39:$B$782,B$11)+'СЕТ СН'!$F$9+СВЦЭМ!$D$10+'СЕТ СН'!$F$5-'СЕТ СН'!$F$17</f>
        <v>3624.8756738699999</v>
      </c>
      <c r="C23" s="36">
        <f>SUMIFS(СВЦЭМ!$C$39:$C$782,СВЦЭМ!$A$39:$A$782,$A23,СВЦЭМ!$B$39:$B$782,C$11)+'СЕТ СН'!$F$9+СВЦЭМ!$D$10+'СЕТ СН'!$F$5-'СЕТ СН'!$F$17</f>
        <v>3697.0184789</v>
      </c>
      <c r="D23" s="36">
        <f>SUMIFS(СВЦЭМ!$C$39:$C$782,СВЦЭМ!$A$39:$A$782,$A23,СВЦЭМ!$B$39:$B$782,D$11)+'СЕТ СН'!$F$9+СВЦЭМ!$D$10+'СЕТ СН'!$F$5-'СЕТ СН'!$F$17</f>
        <v>3737.0105653700002</v>
      </c>
      <c r="E23" s="36">
        <f>SUMIFS(СВЦЭМ!$C$39:$C$782,СВЦЭМ!$A$39:$A$782,$A23,СВЦЭМ!$B$39:$B$782,E$11)+'СЕТ СН'!$F$9+СВЦЭМ!$D$10+'СЕТ СН'!$F$5-'СЕТ СН'!$F$17</f>
        <v>3775.4008401999999</v>
      </c>
      <c r="F23" s="36">
        <f>SUMIFS(СВЦЭМ!$C$39:$C$782,СВЦЭМ!$A$39:$A$782,$A23,СВЦЭМ!$B$39:$B$782,F$11)+'СЕТ СН'!$F$9+СВЦЭМ!$D$10+'СЕТ СН'!$F$5-'СЕТ СН'!$F$17</f>
        <v>3795.4311223200002</v>
      </c>
      <c r="G23" s="36">
        <f>SUMIFS(СВЦЭМ!$C$39:$C$782,СВЦЭМ!$A$39:$A$782,$A23,СВЦЭМ!$B$39:$B$782,G$11)+'СЕТ СН'!$F$9+СВЦЭМ!$D$10+'СЕТ СН'!$F$5-'СЕТ СН'!$F$17</f>
        <v>3789.8264882600001</v>
      </c>
      <c r="H23" s="36">
        <f>SUMIFS(СВЦЭМ!$C$39:$C$782,СВЦЭМ!$A$39:$A$782,$A23,СВЦЭМ!$B$39:$B$782,H$11)+'СЕТ СН'!$F$9+СВЦЭМ!$D$10+'СЕТ СН'!$F$5-'СЕТ СН'!$F$17</f>
        <v>3753.0244611099997</v>
      </c>
      <c r="I23" s="36">
        <f>SUMIFS(СВЦЭМ!$C$39:$C$782,СВЦЭМ!$A$39:$A$782,$A23,СВЦЭМ!$B$39:$B$782,I$11)+'СЕТ СН'!$F$9+СВЦЭМ!$D$10+'СЕТ СН'!$F$5-'СЕТ СН'!$F$17</f>
        <v>3672.7377112100003</v>
      </c>
      <c r="J23" s="36">
        <f>SUMIFS(СВЦЭМ!$C$39:$C$782,СВЦЭМ!$A$39:$A$782,$A23,СВЦЭМ!$B$39:$B$782,J$11)+'СЕТ СН'!$F$9+СВЦЭМ!$D$10+'СЕТ СН'!$F$5-'СЕТ СН'!$F$17</f>
        <v>3597.8903300300003</v>
      </c>
      <c r="K23" s="36">
        <f>SUMIFS(СВЦЭМ!$C$39:$C$782,СВЦЭМ!$A$39:$A$782,$A23,СВЦЭМ!$B$39:$B$782,K$11)+'СЕТ СН'!$F$9+СВЦЭМ!$D$10+'СЕТ СН'!$F$5-'СЕТ СН'!$F$17</f>
        <v>3531.56400932</v>
      </c>
      <c r="L23" s="36">
        <f>SUMIFS(СВЦЭМ!$C$39:$C$782,СВЦЭМ!$A$39:$A$782,$A23,СВЦЭМ!$B$39:$B$782,L$11)+'СЕТ СН'!$F$9+СВЦЭМ!$D$10+'СЕТ СН'!$F$5-'СЕТ СН'!$F$17</f>
        <v>3503.89583085</v>
      </c>
      <c r="M23" s="36">
        <f>SUMIFS(СВЦЭМ!$C$39:$C$782,СВЦЭМ!$A$39:$A$782,$A23,СВЦЭМ!$B$39:$B$782,M$11)+'СЕТ СН'!$F$9+СВЦЭМ!$D$10+'СЕТ СН'!$F$5-'СЕТ СН'!$F$17</f>
        <v>3497.2650544400003</v>
      </c>
      <c r="N23" s="36">
        <f>SUMIFS(СВЦЭМ!$C$39:$C$782,СВЦЭМ!$A$39:$A$782,$A23,СВЦЭМ!$B$39:$B$782,N$11)+'СЕТ СН'!$F$9+СВЦЭМ!$D$10+'СЕТ СН'!$F$5-'СЕТ СН'!$F$17</f>
        <v>3496.0483255400004</v>
      </c>
      <c r="O23" s="36">
        <f>SUMIFS(СВЦЭМ!$C$39:$C$782,СВЦЭМ!$A$39:$A$782,$A23,СВЦЭМ!$B$39:$B$782,O$11)+'СЕТ СН'!$F$9+СВЦЭМ!$D$10+'СЕТ СН'!$F$5-'СЕТ СН'!$F$17</f>
        <v>3530.93437597</v>
      </c>
      <c r="P23" s="36">
        <f>SUMIFS(СВЦЭМ!$C$39:$C$782,СВЦЭМ!$A$39:$A$782,$A23,СВЦЭМ!$B$39:$B$782,P$11)+'СЕТ СН'!$F$9+СВЦЭМ!$D$10+'СЕТ СН'!$F$5-'СЕТ СН'!$F$17</f>
        <v>3563.3564096500004</v>
      </c>
      <c r="Q23" s="36">
        <f>SUMIFS(СВЦЭМ!$C$39:$C$782,СВЦЭМ!$A$39:$A$782,$A23,СВЦЭМ!$B$39:$B$782,Q$11)+'СЕТ СН'!$F$9+СВЦЭМ!$D$10+'СЕТ СН'!$F$5-'СЕТ СН'!$F$17</f>
        <v>3581.15203969</v>
      </c>
      <c r="R23" s="36">
        <f>SUMIFS(СВЦЭМ!$C$39:$C$782,СВЦЭМ!$A$39:$A$782,$A23,СВЦЭМ!$B$39:$B$782,R$11)+'СЕТ СН'!$F$9+СВЦЭМ!$D$10+'СЕТ СН'!$F$5-'СЕТ СН'!$F$17</f>
        <v>3568.8861816200001</v>
      </c>
      <c r="S23" s="36">
        <f>SUMIFS(СВЦЭМ!$C$39:$C$782,СВЦЭМ!$A$39:$A$782,$A23,СВЦЭМ!$B$39:$B$782,S$11)+'СЕТ СН'!$F$9+СВЦЭМ!$D$10+'СЕТ СН'!$F$5-'СЕТ СН'!$F$17</f>
        <v>3531.9685752800001</v>
      </c>
      <c r="T23" s="36">
        <f>SUMIFS(СВЦЭМ!$C$39:$C$782,СВЦЭМ!$A$39:$A$782,$A23,СВЦЭМ!$B$39:$B$782,T$11)+'СЕТ СН'!$F$9+СВЦЭМ!$D$10+'СЕТ СН'!$F$5-'СЕТ СН'!$F$17</f>
        <v>3490.3601083100002</v>
      </c>
      <c r="U23" s="36">
        <f>SUMIFS(СВЦЭМ!$C$39:$C$782,СВЦЭМ!$A$39:$A$782,$A23,СВЦЭМ!$B$39:$B$782,U$11)+'СЕТ СН'!$F$9+СВЦЭМ!$D$10+'СЕТ СН'!$F$5-'СЕТ СН'!$F$17</f>
        <v>3445.2102220400002</v>
      </c>
      <c r="V23" s="36">
        <f>SUMIFS(СВЦЭМ!$C$39:$C$782,СВЦЭМ!$A$39:$A$782,$A23,СВЦЭМ!$B$39:$B$782,V$11)+'СЕТ СН'!$F$9+СВЦЭМ!$D$10+'СЕТ СН'!$F$5-'СЕТ СН'!$F$17</f>
        <v>3459.4672482800001</v>
      </c>
      <c r="W23" s="36">
        <f>SUMIFS(СВЦЭМ!$C$39:$C$782,СВЦЭМ!$A$39:$A$782,$A23,СВЦЭМ!$B$39:$B$782,W$11)+'СЕТ СН'!$F$9+СВЦЭМ!$D$10+'СЕТ СН'!$F$5-'СЕТ СН'!$F$17</f>
        <v>3455.7331899700002</v>
      </c>
      <c r="X23" s="36">
        <f>SUMIFS(СВЦЭМ!$C$39:$C$782,СВЦЭМ!$A$39:$A$782,$A23,СВЦЭМ!$B$39:$B$782,X$11)+'СЕТ СН'!$F$9+СВЦЭМ!$D$10+'СЕТ СН'!$F$5-'СЕТ СН'!$F$17</f>
        <v>3469.1495561900001</v>
      </c>
      <c r="Y23" s="36">
        <f>SUMIFS(СВЦЭМ!$C$39:$C$782,СВЦЭМ!$A$39:$A$782,$A23,СВЦЭМ!$B$39:$B$782,Y$11)+'СЕТ СН'!$F$9+СВЦЭМ!$D$10+'СЕТ СН'!$F$5-'СЕТ СН'!$F$17</f>
        <v>3549.3201942800001</v>
      </c>
    </row>
    <row r="24" spans="1:25" ht="15.75" x14ac:dyDescent="0.2">
      <c r="A24" s="35">
        <f t="shared" si="0"/>
        <v>44452</v>
      </c>
      <c r="B24" s="36">
        <f>SUMIFS(СВЦЭМ!$C$39:$C$782,СВЦЭМ!$A$39:$A$782,$A24,СВЦЭМ!$B$39:$B$782,B$11)+'СЕТ СН'!$F$9+СВЦЭМ!$D$10+'СЕТ СН'!$F$5-'СЕТ СН'!$F$17</f>
        <v>3634.9278138700001</v>
      </c>
      <c r="C24" s="36">
        <f>SUMIFS(СВЦЭМ!$C$39:$C$782,СВЦЭМ!$A$39:$A$782,$A24,СВЦЭМ!$B$39:$B$782,C$11)+'СЕТ СН'!$F$9+СВЦЭМ!$D$10+'СЕТ СН'!$F$5-'СЕТ СН'!$F$17</f>
        <v>3721.8720693699997</v>
      </c>
      <c r="D24" s="36">
        <f>SUMIFS(СВЦЭМ!$C$39:$C$782,СВЦЭМ!$A$39:$A$782,$A24,СВЦЭМ!$B$39:$B$782,D$11)+'СЕТ СН'!$F$9+СВЦЭМ!$D$10+'СЕТ СН'!$F$5-'СЕТ СН'!$F$17</f>
        <v>3788.6130319000004</v>
      </c>
      <c r="E24" s="36">
        <f>SUMIFS(СВЦЭМ!$C$39:$C$782,СВЦЭМ!$A$39:$A$782,$A24,СВЦЭМ!$B$39:$B$782,E$11)+'СЕТ СН'!$F$9+СВЦЭМ!$D$10+'СЕТ СН'!$F$5-'СЕТ СН'!$F$17</f>
        <v>3812.52450847</v>
      </c>
      <c r="F24" s="36">
        <f>SUMIFS(СВЦЭМ!$C$39:$C$782,СВЦЭМ!$A$39:$A$782,$A24,СВЦЭМ!$B$39:$B$782,F$11)+'СЕТ СН'!$F$9+СВЦЭМ!$D$10+'СЕТ СН'!$F$5-'СЕТ СН'!$F$17</f>
        <v>3823.2625261200001</v>
      </c>
      <c r="G24" s="36">
        <f>SUMIFS(СВЦЭМ!$C$39:$C$782,СВЦЭМ!$A$39:$A$782,$A24,СВЦЭМ!$B$39:$B$782,G$11)+'СЕТ СН'!$F$9+СВЦЭМ!$D$10+'СЕТ СН'!$F$5-'СЕТ СН'!$F$17</f>
        <v>3799.13511423</v>
      </c>
      <c r="H24" s="36">
        <f>SUMIFS(СВЦЭМ!$C$39:$C$782,СВЦЭМ!$A$39:$A$782,$A24,СВЦЭМ!$B$39:$B$782,H$11)+'СЕТ СН'!$F$9+СВЦЭМ!$D$10+'СЕТ СН'!$F$5-'СЕТ СН'!$F$17</f>
        <v>3720.8026681000001</v>
      </c>
      <c r="I24" s="36">
        <f>SUMIFS(СВЦЭМ!$C$39:$C$782,СВЦЭМ!$A$39:$A$782,$A24,СВЦЭМ!$B$39:$B$782,I$11)+'СЕТ СН'!$F$9+СВЦЭМ!$D$10+'СЕТ СН'!$F$5-'СЕТ СН'!$F$17</f>
        <v>3623.39409974</v>
      </c>
      <c r="J24" s="36">
        <f>SUMIFS(СВЦЭМ!$C$39:$C$782,СВЦЭМ!$A$39:$A$782,$A24,СВЦЭМ!$B$39:$B$782,J$11)+'СЕТ СН'!$F$9+СВЦЭМ!$D$10+'СЕТ СН'!$F$5-'СЕТ СН'!$F$17</f>
        <v>3591.2522756900003</v>
      </c>
      <c r="K24" s="36">
        <f>SUMIFS(СВЦЭМ!$C$39:$C$782,СВЦЭМ!$A$39:$A$782,$A24,СВЦЭМ!$B$39:$B$782,K$11)+'СЕТ СН'!$F$9+СВЦЭМ!$D$10+'СЕТ СН'!$F$5-'СЕТ СН'!$F$17</f>
        <v>3573.0912564500004</v>
      </c>
      <c r="L24" s="36">
        <f>SUMIFS(СВЦЭМ!$C$39:$C$782,СВЦЭМ!$A$39:$A$782,$A24,СВЦЭМ!$B$39:$B$782,L$11)+'СЕТ СН'!$F$9+СВЦЭМ!$D$10+'СЕТ СН'!$F$5-'СЕТ СН'!$F$17</f>
        <v>3564.99338803</v>
      </c>
      <c r="M24" s="36">
        <f>SUMIFS(СВЦЭМ!$C$39:$C$782,СВЦЭМ!$A$39:$A$782,$A24,СВЦЭМ!$B$39:$B$782,M$11)+'СЕТ СН'!$F$9+СВЦЭМ!$D$10+'СЕТ СН'!$F$5-'СЕТ СН'!$F$17</f>
        <v>3563.22249887</v>
      </c>
      <c r="N24" s="36">
        <f>SUMIFS(СВЦЭМ!$C$39:$C$782,СВЦЭМ!$A$39:$A$782,$A24,СВЦЭМ!$B$39:$B$782,N$11)+'СЕТ СН'!$F$9+СВЦЭМ!$D$10+'СЕТ СН'!$F$5-'СЕТ СН'!$F$17</f>
        <v>3540.6050056800004</v>
      </c>
      <c r="O24" s="36">
        <f>SUMIFS(СВЦЭМ!$C$39:$C$782,СВЦЭМ!$A$39:$A$782,$A24,СВЦЭМ!$B$39:$B$782,O$11)+'СЕТ СН'!$F$9+СВЦЭМ!$D$10+'СЕТ СН'!$F$5-'СЕТ СН'!$F$17</f>
        <v>3546.4221275200002</v>
      </c>
      <c r="P24" s="36">
        <f>SUMIFS(СВЦЭМ!$C$39:$C$782,СВЦЭМ!$A$39:$A$782,$A24,СВЦЭМ!$B$39:$B$782,P$11)+'СЕТ СН'!$F$9+СВЦЭМ!$D$10+'СЕТ СН'!$F$5-'СЕТ СН'!$F$17</f>
        <v>3585.4535520500003</v>
      </c>
      <c r="Q24" s="36">
        <f>SUMIFS(СВЦЭМ!$C$39:$C$782,СВЦЭМ!$A$39:$A$782,$A24,СВЦЭМ!$B$39:$B$782,Q$11)+'СЕТ СН'!$F$9+СВЦЭМ!$D$10+'СЕТ СН'!$F$5-'СЕТ СН'!$F$17</f>
        <v>3593.8165958100003</v>
      </c>
      <c r="R24" s="36">
        <f>SUMIFS(СВЦЭМ!$C$39:$C$782,СВЦЭМ!$A$39:$A$782,$A24,СВЦЭМ!$B$39:$B$782,R$11)+'СЕТ СН'!$F$9+СВЦЭМ!$D$10+'СЕТ СН'!$F$5-'СЕТ СН'!$F$17</f>
        <v>3591.7299323699999</v>
      </c>
      <c r="S24" s="36">
        <f>SUMIFS(СВЦЭМ!$C$39:$C$782,СВЦЭМ!$A$39:$A$782,$A24,СВЦЭМ!$B$39:$B$782,S$11)+'СЕТ СН'!$F$9+СВЦЭМ!$D$10+'СЕТ СН'!$F$5-'СЕТ СН'!$F$17</f>
        <v>3555.8802324600001</v>
      </c>
      <c r="T24" s="36">
        <f>SUMIFS(СВЦЭМ!$C$39:$C$782,СВЦЭМ!$A$39:$A$782,$A24,СВЦЭМ!$B$39:$B$782,T$11)+'СЕТ СН'!$F$9+СВЦЭМ!$D$10+'СЕТ СН'!$F$5-'СЕТ СН'!$F$17</f>
        <v>3503.5604880999999</v>
      </c>
      <c r="U24" s="36">
        <f>SUMIFS(СВЦЭМ!$C$39:$C$782,СВЦЭМ!$A$39:$A$782,$A24,СВЦЭМ!$B$39:$B$782,U$11)+'СЕТ СН'!$F$9+СВЦЭМ!$D$10+'СЕТ СН'!$F$5-'СЕТ СН'!$F$17</f>
        <v>3455.8707524500001</v>
      </c>
      <c r="V24" s="36">
        <f>SUMIFS(СВЦЭМ!$C$39:$C$782,СВЦЭМ!$A$39:$A$782,$A24,СВЦЭМ!$B$39:$B$782,V$11)+'СЕТ СН'!$F$9+СВЦЭМ!$D$10+'СЕТ СН'!$F$5-'СЕТ СН'!$F$17</f>
        <v>3465.2642952400001</v>
      </c>
      <c r="W24" s="36">
        <f>SUMIFS(СВЦЭМ!$C$39:$C$782,СВЦЭМ!$A$39:$A$782,$A24,СВЦЭМ!$B$39:$B$782,W$11)+'СЕТ СН'!$F$9+СВЦЭМ!$D$10+'СЕТ СН'!$F$5-'СЕТ СН'!$F$17</f>
        <v>3461.8385022000002</v>
      </c>
      <c r="X24" s="36">
        <f>SUMIFS(СВЦЭМ!$C$39:$C$782,СВЦЭМ!$A$39:$A$782,$A24,СВЦЭМ!$B$39:$B$782,X$11)+'СЕТ СН'!$F$9+СВЦЭМ!$D$10+'СЕТ СН'!$F$5-'СЕТ СН'!$F$17</f>
        <v>3479.0890566200001</v>
      </c>
      <c r="Y24" s="36">
        <f>SUMIFS(СВЦЭМ!$C$39:$C$782,СВЦЭМ!$A$39:$A$782,$A24,СВЦЭМ!$B$39:$B$782,Y$11)+'СЕТ СН'!$F$9+СВЦЭМ!$D$10+'СЕТ СН'!$F$5-'СЕТ СН'!$F$17</f>
        <v>3575.0085289200001</v>
      </c>
    </row>
    <row r="25" spans="1:25" ht="15.75" x14ac:dyDescent="0.2">
      <c r="A25" s="35">
        <f t="shared" si="0"/>
        <v>44453</v>
      </c>
      <c r="B25" s="36">
        <f>SUMIFS(СВЦЭМ!$C$39:$C$782,СВЦЭМ!$A$39:$A$782,$A25,СВЦЭМ!$B$39:$B$782,B$11)+'СЕТ СН'!$F$9+СВЦЭМ!$D$10+'СЕТ СН'!$F$5-'СЕТ СН'!$F$17</f>
        <v>3629.7271351500003</v>
      </c>
      <c r="C25" s="36">
        <f>SUMIFS(СВЦЭМ!$C$39:$C$782,СВЦЭМ!$A$39:$A$782,$A25,СВЦЭМ!$B$39:$B$782,C$11)+'СЕТ СН'!$F$9+СВЦЭМ!$D$10+'СЕТ СН'!$F$5-'СЕТ СН'!$F$17</f>
        <v>3713.7888226499999</v>
      </c>
      <c r="D25" s="36">
        <f>SUMIFS(СВЦЭМ!$C$39:$C$782,СВЦЭМ!$A$39:$A$782,$A25,СВЦЭМ!$B$39:$B$782,D$11)+'СЕТ СН'!$F$9+СВЦЭМ!$D$10+'СЕТ СН'!$F$5-'СЕТ СН'!$F$17</f>
        <v>3760.8015161499998</v>
      </c>
      <c r="E25" s="36">
        <f>SUMIFS(СВЦЭМ!$C$39:$C$782,СВЦЭМ!$A$39:$A$782,$A25,СВЦЭМ!$B$39:$B$782,E$11)+'СЕТ СН'!$F$9+СВЦЭМ!$D$10+'СЕТ СН'!$F$5-'СЕТ СН'!$F$17</f>
        <v>3780.20201903</v>
      </c>
      <c r="F25" s="36">
        <f>SUMIFS(СВЦЭМ!$C$39:$C$782,СВЦЭМ!$A$39:$A$782,$A25,СВЦЭМ!$B$39:$B$782,F$11)+'СЕТ СН'!$F$9+СВЦЭМ!$D$10+'СЕТ СН'!$F$5-'СЕТ СН'!$F$17</f>
        <v>3788.2475014800002</v>
      </c>
      <c r="G25" s="36">
        <f>SUMIFS(СВЦЭМ!$C$39:$C$782,СВЦЭМ!$A$39:$A$782,$A25,СВЦЭМ!$B$39:$B$782,G$11)+'СЕТ СН'!$F$9+СВЦЭМ!$D$10+'СЕТ СН'!$F$5-'СЕТ СН'!$F$17</f>
        <v>3757.1843863900003</v>
      </c>
      <c r="H25" s="36">
        <f>SUMIFS(СВЦЭМ!$C$39:$C$782,СВЦЭМ!$A$39:$A$782,$A25,СВЦЭМ!$B$39:$B$782,H$11)+'СЕТ СН'!$F$9+СВЦЭМ!$D$10+'СЕТ СН'!$F$5-'СЕТ СН'!$F$17</f>
        <v>3685.0019782300001</v>
      </c>
      <c r="I25" s="36">
        <f>SUMIFS(СВЦЭМ!$C$39:$C$782,СВЦЭМ!$A$39:$A$782,$A25,СВЦЭМ!$B$39:$B$782,I$11)+'СЕТ СН'!$F$9+СВЦЭМ!$D$10+'СЕТ СН'!$F$5-'СЕТ СН'!$F$17</f>
        <v>3617.2421748400002</v>
      </c>
      <c r="J25" s="36">
        <f>SUMIFS(СВЦЭМ!$C$39:$C$782,СВЦЭМ!$A$39:$A$782,$A25,СВЦЭМ!$B$39:$B$782,J$11)+'СЕТ СН'!$F$9+СВЦЭМ!$D$10+'СЕТ СН'!$F$5-'СЕТ СН'!$F$17</f>
        <v>3564.3183741299999</v>
      </c>
      <c r="K25" s="36">
        <f>SUMIFS(СВЦЭМ!$C$39:$C$782,СВЦЭМ!$A$39:$A$782,$A25,СВЦЭМ!$B$39:$B$782,K$11)+'СЕТ СН'!$F$9+СВЦЭМ!$D$10+'СЕТ СН'!$F$5-'СЕТ СН'!$F$17</f>
        <v>3604.96872768</v>
      </c>
      <c r="L25" s="36">
        <f>SUMIFS(СВЦЭМ!$C$39:$C$782,СВЦЭМ!$A$39:$A$782,$A25,СВЦЭМ!$B$39:$B$782,L$11)+'СЕТ СН'!$F$9+СВЦЭМ!$D$10+'СЕТ СН'!$F$5-'СЕТ СН'!$F$17</f>
        <v>3592.9821638600001</v>
      </c>
      <c r="M25" s="36">
        <f>SUMIFS(СВЦЭМ!$C$39:$C$782,СВЦЭМ!$A$39:$A$782,$A25,СВЦЭМ!$B$39:$B$782,M$11)+'СЕТ СН'!$F$9+СВЦЭМ!$D$10+'СЕТ СН'!$F$5-'СЕТ СН'!$F$17</f>
        <v>3608.17184292</v>
      </c>
      <c r="N25" s="36">
        <f>SUMIFS(СВЦЭМ!$C$39:$C$782,СВЦЭМ!$A$39:$A$782,$A25,СВЦЭМ!$B$39:$B$782,N$11)+'СЕТ СН'!$F$9+СВЦЭМ!$D$10+'СЕТ СН'!$F$5-'СЕТ СН'!$F$17</f>
        <v>3560.79978772</v>
      </c>
      <c r="O25" s="36">
        <f>SUMIFS(СВЦЭМ!$C$39:$C$782,СВЦЭМ!$A$39:$A$782,$A25,СВЦЭМ!$B$39:$B$782,O$11)+'СЕТ СН'!$F$9+СВЦЭМ!$D$10+'СЕТ СН'!$F$5-'СЕТ СН'!$F$17</f>
        <v>3561.62762922</v>
      </c>
      <c r="P25" s="36">
        <f>SUMIFS(СВЦЭМ!$C$39:$C$782,СВЦЭМ!$A$39:$A$782,$A25,СВЦЭМ!$B$39:$B$782,P$11)+'СЕТ СН'!$F$9+СВЦЭМ!$D$10+'СЕТ СН'!$F$5-'СЕТ СН'!$F$17</f>
        <v>3606.4759001700004</v>
      </c>
      <c r="Q25" s="36">
        <f>SUMIFS(СВЦЭМ!$C$39:$C$782,СВЦЭМ!$A$39:$A$782,$A25,СВЦЭМ!$B$39:$B$782,Q$11)+'СЕТ СН'!$F$9+СВЦЭМ!$D$10+'СЕТ СН'!$F$5-'СЕТ СН'!$F$17</f>
        <v>3625.7616411600002</v>
      </c>
      <c r="R25" s="36">
        <f>SUMIFS(СВЦЭМ!$C$39:$C$782,СВЦЭМ!$A$39:$A$782,$A25,СВЦЭМ!$B$39:$B$782,R$11)+'СЕТ СН'!$F$9+СВЦЭМ!$D$10+'СЕТ СН'!$F$5-'СЕТ СН'!$F$17</f>
        <v>3615.9598191599998</v>
      </c>
      <c r="S25" s="36">
        <f>SUMIFS(СВЦЭМ!$C$39:$C$782,СВЦЭМ!$A$39:$A$782,$A25,СВЦЭМ!$B$39:$B$782,S$11)+'СЕТ СН'!$F$9+СВЦЭМ!$D$10+'СЕТ СН'!$F$5-'СЕТ СН'!$F$17</f>
        <v>3567.0478394100001</v>
      </c>
      <c r="T25" s="36">
        <f>SUMIFS(СВЦЭМ!$C$39:$C$782,СВЦЭМ!$A$39:$A$782,$A25,СВЦЭМ!$B$39:$B$782,T$11)+'СЕТ СН'!$F$9+СВЦЭМ!$D$10+'СЕТ СН'!$F$5-'СЕТ СН'!$F$17</f>
        <v>3596.4209407400003</v>
      </c>
      <c r="U25" s="36">
        <f>SUMIFS(СВЦЭМ!$C$39:$C$782,СВЦЭМ!$A$39:$A$782,$A25,СВЦЭМ!$B$39:$B$782,U$11)+'СЕТ СН'!$F$9+СВЦЭМ!$D$10+'СЕТ СН'!$F$5-'СЕТ СН'!$F$17</f>
        <v>3667.7315163399999</v>
      </c>
      <c r="V25" s="36">
        <f>SUMIFS(СВЦЭМ!$C$39:$C$782,СВЦЭМ!$A$39:$A$782,$A25,СВЦЭМ!$B$39:$B$782,V$11)+'СЕТ СН'!$F$9+СВЦЭМ!$D$10+'СЕТ СН'!$F$5-'СЕТ СН'!$F$17</f>
        <v>3681.3823431000001</v>
      </c>
      <c r="W25" s="36">
        <f>SUMIFS(СВЦЭМ!$C$39:$C$782,СВЦЭМ!$A$39:$A$782,$A25,СВЦЭМ!$B$39:$B$782,W$11)+'СЕТ СН'!$F$9+СВЦЭМ!$D$10+'СЕТ СН'!$F$5-'СЕТ СН'!$F$17</f>
        <v>3663.11635123</v>
      </c>
      <c r="X25" s="36">
        <f>SUMIFS(СВЦЭМ!$C$39:$C$782,СВЦЭМ!$A$39:$A$782,$A25,СВЦЭМ!$B$39:$B$782,X$11)+'СЕТ СН'!$F$9+СВЦЭМ!$D$10+'СЕТ СН'!$F$5-'СЕТ СН'!$F$17</f>
        <v>3603.0725289800002</v>
      </c>
      <c r="Y25" s="36">
        <f>SUMIFS(СВЦЭМ!$C$39:$C$782,СВЦЭМ!$A$39:$A$782,$A25,СВЦЭМ!$B$39:$B$782,Y$11)+'СЕТ СН'!$F$9+СВЦЭМ!$D$10+'СЕТ СН'!$F$5-'СЕТ СН'!$F$17</f>
        <v>3592.4899913700001</v>
      </c>
    </row>
    <row r="26" spans="1:25" ht="15.75" x14ac:dyDescent="0.2">
      <c r="A26" s="35">
        <f t="shared" si="0"/>
        <v>44454</v>
      </c>
      <c r="B26" s="36">
        <f>SUMIFS(СВЦЭМ!$C$39:$C$782,СВЦЭМ!$A$39:$A$782,$A26,СВЦЭМ!$B$39:$B$782,B$11)+'СЕТ СН'!$F$9+СВЦЭМ!$D$10+'СЕТ СН'!$F$5-'СЕТ СН'!$F$17</f>
        <v>3719.5018603600001</v>
      </c>
      <c r="C26" s="36">
        <f>SUMIFS(СВЦЭМ!$C$39:$C$782,СВЦЭМ!$A$39:$A$782,$A26,СВЦЭМ!$B$39:$B$782,C$11)+'СЕТ СН'!$F$9+СВЦЭМ!$D$10+'СЕТ СН'!$F$5-'СЕТ СН'!$F$17</f>
        <v>3831.2362603299998</v>
      </c>
      <c r="D26" s="36">
        <f>SUMIFS(СВЦЭМ!$C$39:$C$782,СВЦЭМ!$A$39:$A$782,$A26,СВЦЭМ!$B$39:$B$782,D$11)+'СЕТ СН'!$F$9+СВЦЭМ!$D$10+'СЕТ СН'!$F$5-'СЕТ СН'!$F$17</f>
        <v>3945.334042</v>
      </c>
      <c r="E26" s="36">
        <f>SUMIFS(СВЦЭМ!$C$39:$C$782,СВЦЭМ!$A$39:$A$782,$A26,СВЦЭМ!$B$39:$B$782,E$11)+'СЕТ СН'!$F$9+СВЦЭМ!$D$10+'СЕТ СН'!$F$5-'СЕТ СН'!$F$17</f>
        <v>3999.8439077800003</v>
      </c>
      <c r="F26" s="36">
        <f>SUMIFS(СВЦЭМ!$C$39:$C$782,СВЦЭМ!$A$39:$A$782,$A26,СВЦЭМ!$B$39:$B$782,F$11)+'СЕТ СН'!$F$9+СВЦЭМ!$D$10+'СЕТ СН'!$F$5-'СЕТ СН'!$F$17</f>
        <v>4028.86182517</v>
      </c>
      <c r="G26" s="36">
        <f>SUMIFS(СВЦЭМ!$C$39:$C$782,СВЦЭМ!$A$39:$A$782,$A26,СВЦЭМ!$B$39:$B$782,G$11)+'СЕТ СН'!$F$9+СВЦЭМ!$D$10+'СЕТ СН'!$F$5-'СЕТ СН'!$F$17</f>
        <v>3961.6956225399999</v>
      </c>
      <c r="H26" s="36">
        <f>SUMIFS(СВЦЭМ!$C$39:$C$782,СВЦЭМ!$A$39:$A$782,$A26,СВЦЭМ!$B$39:$B$782,H$11)+'СЕТ СН'!$F$9+СВЦЭМ!$D$10+'СЕТ СН'!$F$5-'СЕТ СН'!$F$17</f>
        <v>3838.56070559</v>
      </c>
      <c r="I26" s="36">
        <f>SUMIFS(СВЦЭМ!$C$39:$C$782,СВЦЭМ!$A$39:$A$782,$A26,СВЦЭМ!$B$39:$B$782,I$11)+'СЕТ СН'!$F$9+СВЦЭМ!$D$10+'СЕТ СН'!$F$5-'СЕТ СН'!$F$17</f>
        <v>3707.6745242900001</v>
      </c>
      <c r="J26" s="36">
        <f>SUMIFS(СВЦЭМ!$C$39:$C$782,СВЦЭМ!$A$39:$A$782,$A26,СВЦЭМ!$B$39:$B$782,J$11)+'СЕТ СН'!$F$9+СВЦЭМ!$D$10+'СЕТ СН'!$F$5-'СЕТ СН'!$F$17</f>
        <v>3584.6451624900001</v>
      </c>
      <c r="K26" s="36">
        <f>SUMIFS(СВЦЭМ!$C$39:$C$782,СВЦЭМ!$A$39:$A$782,$A26,СВЦЭМ!$B$39:$B$782,K$11)+'СЕТ СН'!$F$9+СВЦЭМ!$D$10+'СЕТ СН'!$F$5-'СЕТ СН'!$F$17</f>
        <v>3531.3118048900001</v>
      </c>
      <c r="L26" s="36">
        <f>SUMIFS(СВЦЭМ!$C$39:$C$782,СВЦЭМ!$A$39:$A$782,$A26,СВЦЭМ!$B$39:$B$782,L$11)+'СЕТ СН'!$F$9+СВЦЭМ!$D$10+'СЕТ СН'!$F$5-'СЕТ СН'!$F$17</f>
        <v>3530.9282443900001</v>
      </c>
      <c r="M26" s="36">
        <f>SUMIFS(СВЦЭМ!$C$39:$C$782,СВЦЭМ!$A$39:$A$782,$A26,СВЦЭМ!$B$39:$B$782,M$11)+'СЕТ СН'!$F$9+СВЦЭМ!$D$10+'СЕТ СН'!$F$5-'СЕТ СН'!$F$17</f>
        <v>3541.3687486200001</v>
      </c>
      <c r="N26" s="36">
        <f>SUMIFS(СВЦЭМ!$C$39:$C$782,СВЦЭМ!$A$39:$A$782,$A26,СВЦЭМ!$B$39:$B$782,N$11)+'СЕТ СН'!$F$9+СВЦЭМ!$D$10+'СЕТ СН'!$F$5-'СЕТ СН'!$F$17</f>
        <v>3561.8989216500004</v>
      </c>
      <c r="O26" s="36">
        <f>SUMIFS(СВЦЭМ!$C$39:$C$782,СВЦЭМ!$A$39:$A$782,$A26,СВЦЭМ!$B$39:$B$782,O$11)+'СЕТ СН'!$F$9+СВЦЭМ!$D$10+'СЕТ СН'!$F$5-'СЕТ СН'!$F$17</f>
        <v>3604.2107947100003</v>
      </c>
      <c r="P26" s="36">
        <f>SUMIFS(СВЦЭМ!$C$39:$C$782,СВЦЭМ!$A$39:$A$782,$A26,СВЦЭМ!$B$39:$B$782,P$11)+'СЕТ СН'!$F$9+СВЦЭМ!$D$10+'СЕТ СН'!$F$5-'СЕТ СН'!$F$17</f>
        <v>3650.1052504899999</v>
      </c>
      <c r="Q26" s="36">
        <f>SUMIFS(СВЦЭМ!$C$39:$C$782,СВЦЭМ!$A$39:$A$782,$A26,СВЦЭМ!$B$39:$B$782,Q$11)+'СЕТ СН'!$F$9+СВЦЭМ!$D$10+'СЕТ СН'!$F$5-'СЕТ СН'!$F$17</f>
        <v>3668.4329317800002</v>
      </c>
      <c r="R26" s="36">
        <f>SUMIFS(СВЦЭМ!$C$39:$C$782,СВЦЭМ!$A$39:$A$782,$A26,СВЦЭМ!$B$39:$B$782,R$11)+'СЕТ СН'!$F$9+СВЦЭМ!$D$10+'СЕТ СН'!$F$5-'СЕТ СН'!$F$17</f>
        <v>3666.0146543700002</v>
      </c>
      <c r="S26" s="36">
        <f>SUMIFS(СВЦЭМ!$C$39:$C$782,СВЦЭМ!$A$39:$A$782,$A26,СВЦЭМ!$B$39:$B$782,S$11)+'СЕТ СН'!$F$9+СВЦЭМ!$D$10+'СЕТ СН'!$F$5-'СЕТ СН'!$F$17</f>
        <v>3626.6253493600002</v>
      </c>
      <c r="T26" s="36">
        <f>SUMIFS(СВЦЭМ!$C$39:$C$782,СВЦЭМ!$A$39:$A$782,$A26,СВЦЭМ!$B$39:$B$782,T$11)+'СЕТ СН'!$F$9+СВЦЭМ!$D$10+'СЕТ СН'!$F$5-'СЕТ СН'!$F$17</f>
        <v>3591.5920751500003</v>
      </c>
      <c r="U26" s="36">
        <f>SUMIFS(СВЦЭМ!$C$39:$C$782,СВЦЭМ!$A$39:$A$782,$A26,СВЦЭМ!$B$39:$B$782,U$11)+'СЕТ СН'!$F$9+СВЦЭМ!$D$10+'СЕТ СН'!$F$5-'СЕТ СН'!$F$17</f>
        <v>3541.6437129000001</v>
      </c>
      <c r="V26" s="36">
        <f>SUMIFS(СВЦЭМ!$C$39:$C$782,СВЦЭМ!$A$39:$A$782,$A26,СВЦЭМ!$B$39:$B$782,V$11)+'СЕТ СН'!$F$9+СВЦЭМ!$D$10+'СЕТ СН'!$F$5-'СЕТ СН'!$F$17</f>
        <v>3524.1216328099999</v>
      </c>
      <c r="W26" s="36">
        <f>SUMIFS(СВЦЭМ!$C$39:$C$782,СВЦЭМ!$A$39:$A$782,$A26,СВЦЭМ!$B$39:$B$782,W$11)+'СЕТ СН'!$F$9+СВЦЭМ!$D$10+'СЕТ СН'!$F$5-'СЕТ СН'!$F$17</f>
        <v>3536.9791500300003</v>
      </c>
      <c r="X26" s="36">
        <f>SUMIFS(СВЦЭМ!$C$39:$C$782,СВЦЭМ!$A$39:$A$782,$A26,СВЦЭМ!$B$39:$B$782,X$11)+'СЕТ СН'!$F$9+СВЦЭМ!$D$10+'СЕТ СН'!$F$5-'СЕТ СН'!$F$17</f>
        <v>3591.96183333</v>
      </c>
      <c r="Y26" s="36">
        <f>SUMIFS(СВЦЭМ!$C$39:$C$782,СВЦЭМ!$A$39:$A$782,$A26,СВЦЭМ!$B$39:$B$782,Y$11)+'СЕТ СН'!$F$9+СВЦЭМ!$D$10+'СЕТ СН'!$F$5-'СЕТ СН'!$F$17</f>
        <v>3612.6205257199999</v>
      </c>
    </row>
    <row r="27" spans="1:25" ht="15.75" x14ac:dyDescent="0.2">
      <c r="A27" s="35">
        <f t="shared" si="0"/>
        <v>44455</v>
      </c>
      <c r="B27" s="36">
        <f>SUMIFS(СВЦЭМ!$C$39:$C$782,СВЦЭМ!$A$39:$A$782,$A27,СВЦЭМ!$B$39:$B$782,B$11)+'СЕТ СН'!$F$9+СВЦЭМ!$D$10+'СЕТ СН'!$F$5-'СЕТ СН'!$F$17</f>
        <v>3719.0040136300004</v>
      </c>
      <c r="C27" s="36">
        <f>SUMIFS(СВЦЭМ!$C$39:$C$782,СВЦЭМ!$A$39:$A$782,$A27,СВЦЭМ!$B$39:$B$782,C$11)+'СЕТ СН'!$F$9+СВЦЭМ!$D$10+'СЕТ СН'!$F$5-'СЕТ СН'!$F$17</f>
        <v>3813.93220234</v>
      </c>
      <c r="D27" s="36">
        <f>SUMIFS(СВЦЭМ!$C$39:$C$782,СВЦЭМ!$A$39:$A$782,$A27,СВЦЭМ!$B$39:$B$782,D$11)+'СЕТ СН'!$F$9+СВЦЭМ!$D$10+'СЕТ СН'!$F$5-'СЕТ СН'!$F$17</f>
        <v>3884.8808522600002</v>
      </c>
      <c r="E27" s="36">
        <f>SUMIFS(СВЦЭМ!$C$39:$C$782,СВЦЭМ!$A$39:$A$782,$A27,СВЦЭМ!$B$39:$B$782,E$11)+'СЕТ СН'!$F$9+СВЦЭМ!$D$10+'СЕТ СН'!$F$5-'СЕТ СН'!$F$17</f>
        <v>3909.1603220900001</v>
      </c>
      <c r="F27" s="36">
        <f>SUMIFS(СВЦЭМ!$C$39:$C$782,СВЦЭМ!$A$39:$A$782,$A27,СВЦЭМ!$B$39:$B$782,F$11)+'СЕТ СН'!$F$9+СВЦЭМ!$D$10+'СЕТ СН'!$F$5-'СЕТ СН'!$F$17</f>
        <v>3915.0014053499999</v>
      </c>
      <c r="G27" s="36">
        <f>SUMIFS(СВЦЭМ!$C$39:$C$782,СВЦЭМ!$A$39:$A$782,$A27,СВЦЭМ!$B$39:$B$782,G$11)+'СЕТ СН'!$F$9+СВЦЭМ!$D$10+'СЕТ СН'!$F$5-'СЕТ СН'!$F$17</f>
        <v>3882.2777289800001</v>
      </c>
      <c r="H27" s="36">
        <f>SUMIFS(СВЦЭМ!$C$39:$C$782,СВЦЭМ!$A$39:$A$782,$A27,СВЦЭМ!$B$39:$B$782,H$11)+'СЕТ СН'!$F$9+СВЦЭМ!$D$10+'СЕТ СН'!$F$5-'СЕТ СН'!$F$17</f>
        <v>3802.1103236999998</v>
      </c>
      <c r="I27" s="36">
        <f>SUMIFS(СВЦЭМ!$C$39:$C$782,СВЦЭМ!$A$39:$A$782,$A27,СВЦЭМ!$B$39:$B$782,I$11)+'СЕТ СН'!$F$9+СВЦЭМ!$D$10+'СЕТ СН'!$F$5-'СЕТ СН'!$F$17</f>
        <v>3681.5338186399999</v>
      </c>
      <c r="J27" s="36">
        <f>SUMIFS(СВЦЭМ!$C$39:$C$782,СВЦЭМ!$A$39:$A$782,$A27,СВЦЭМ!$B$39:$B$782,J$11)+'СЕТ СН'!$F$9+СВЦЭМ!$D$10+'СЕТ СН'!$F$5-'СЕТ СН'!$F$17</f>
        <v>3578.8719221400002</v>
      </c>
      <c r="K27" s="36">
        <f>SUMIFS(СВЦЭМ!$C$39:$C$782,СВЦЭМ!$A$39:$A$782,$A27,СВЦЭМ!$B$39:$B$782,K$11)+'СЕТ СН'!$F$9+СВЦЭМ!$D$10+'СЕТ СН'!$F$5-'СЕТ СН'!$F$17</f>
        <v>3530.6285577200001</v>
      </c>
      <c r="L27" s="36">
        <f>SUMIFS(СВЦЭМ!$C$39:$C$782,СВЦЭМ!$A$39:$A$782,$A27,СВЦЭМ!$B$39:$B$782,L$11)+'СЕТ СН'!$F$9+СВЦЭМ!$D$10+'СЕТ СН'!$F$5-'СЕТ СН'!$F$17</f>
        <v>3536.5331604200001</v>
      </c>
      <c r="M27" s="36">
        <f>SUMIFS(СВЦЭМ!$C$39:$C$782,СВЦЭМ!$A$39:$A$782,$A27,СВЦЭМ!$B$39:$B$782,M$11)+'СЕТ СН'!$F$9+СВЦЭМ!$D$10+'СЕТ СН'!$F$5-'СЕТ СН'!$F$17</f>
        <v>3531.2018892000001</v>
      </c>
      <c r="N27" s="36">
        <f>SUMIFS(СВЦЭМ!$C$39:$C$782,СВЦЭМ!$A$39:$A$782,$A27,СВЦЭМ!$B$39:$B$782,N$11)+'СЕТ СН'!$F$9+СВЦЭМ!$D$10+'СЕТ СН'!$F$5-'СЕТ СН'!$F$17</f>
        <v>3534.5726251700003</v>
      </c>
      <c r="O27" s="36">
        <f>SUMIFS(СВЦЭМ!$C$39:$C$782,СВЦЭМ!$A$39:$A$782,$A27,СВЦЭМ!$B$39:$B$782,O$11)+'СЕТ СН'!$F$9+СВЦЭМ!$D$10+'СЕТ СН'!$F$5-'СЕТ СН'!$F$17</f>
        <v>3573.5759973200002</v>
      </c>
      <c r="P27" s="36">
        <f>SUMIFS(СВЦЭМ!$C$39:$C$782,СВЦЭМ!$A$39:$A$782,$A27,СВЦЭМ!$B$39:$B$782,P$11)+'СЕТ СН'!$F$9+СВЦЭМ!$D$10+'СЕТ СН'!$F$5-'СЕТ СН'!$F$17</f>
        <v>3624.77755131</v>
      </c>
      <c r="Q27" s="36">
        <f>SUMIFS(СВЦЭМ!$C$39:$C$782,СВЦЭМ!$A$39:$A$782,$A27,СВЦЭМ!$B$39:$B$782,Q$11)+'СЕТ СН'!$F$9+СВЦЭМ!$D$10+'СЕТ СН'!$F$5-'СЕТ СН'!$F$17</f>
        <v>3639.8144106</v>
      </c>
      <c r="R27" s="36">
        <f>SUMIFS(СВЦЭМ!$C$39:$C$782,СВЦЭМ!$A$39:$A$782,$A27,СВЦЭМ!$B$39:$B$782,R$11)+'СЕТ СН'!$F$9+СВЦЭМ!$D$10+'СЕТ СН'!$F$5-'СЕТ СН'!$F$17</f>
        <v>3632.5319466700003</v>
      </c>
      <c r="S27" s="36">
        <f>SUMIFS(СВЦЭМ!$C$39:$C$782,СВЦЭМ!$A$39:$A$782,$A27,СВЦЭМ!$B$39:$B$782,S$11)+'СЕТ СН'!$F$9+СВЦЭМ!$D$10+'СЕТ СН'!$F$5-'СЕТ СН'!$F$17</f>
        <v>3594.8610635700002</v>
      </c>
      <c r="T27" s="36">
        <f>SUMIFS(СВЦЭМ!$C$39:$C$782,СВЦЭМ!$A$39:$A$782,$A27,СВЦЭМ!$B$39:$B$782,T$11)+'СЕТ СН'!$F$9+СВЦЭМ!$D$10+'СЕТ СН'!$F$5-'СЕТ СН'!$F$17</f>
        <v>3545.6051624400002</v>
      </c>
      <c r="U27" s="36">
        <f>SUMIFS(СВЦЭМ!$C$39:$C$782,СВЦЭМ!$A$39:$A$782,$A27,СВЦЭМ!$B$39:$B$782,U$11)+'СЕТ СН'!$F$9+СВЦЭМ!$D$10+'СЕТ СН'!$F$5-'СЕТ СН'!$F$17</f>
        <v>3523.3855749000004</v>
      </c>
      <c r="V27" s="36">
        <f>SUMIFS(СВЦЭМ!$C$39:$C$782,СВЦЭМ!$A$39:$A$782,$A27,СВЦЭМ!$B$39:$B$782,V$11)+'СЕТ СН'!$F$9+СВЦЭМ!$D$10+'СЕТ СН'!$F$5-'СЕТ СН'!$F$17</f>
        <v>3518.7106500200002</v>
      </c>
      <c r="W27" s="36">
        <f>SUMIFS(СВЦЭМ!$C$39:$C$782,СВЦЭМ!$A$39:$A$782,$A27,СВЦЭМ!$B$39:$B$782,W$11)+'СЕТ СН'!$F$9+СВЦЭМ!$D$10+'СЕТ СН'!$F$5-'СЕТ СН'!$F$17</f>
        <v>3499.7273622800003</v>
      </c>
      <c r="X27" s="36">
        <f>SUMIFS(СВЦЭМ!$C$39:$C$782,СВЦЭМ!$A$39:$A$782,$A27,СВЦЭМ!$B$39:$B$782,X$11)+'СЕТ СН'!$F$9+СВЦЭМ!$D$10+'СЕТ СН'!$F$5-'СЕТ СН'!$F$17</f>
        <v>3515.0082304500002</v>
      </c>
      <c r="Y27" s="36">
        <f>SUMIFS(СВЦЭМ!$C$39:$C$782,СВЦЭМ!$A$39:$A$782,$A27,СВЦЭМ!$B$39:$B$782,Y$11)+'СЕТ СН'!$F$9+СВЦЭМ!$D$10+'СЕТ СН'!$F$5-'СЕТ СН'!$F$17</f>
        <v>3586.27260419</v>
      </c>
    </row>
    <row r="28" spans="1:25" ht="15.75" x14ac:dyDescent="0.2">
      <c r="A28" s="35">
        <f t="shared" si="0"/>
        <v>44456</v>
      </c>
      <c r="B28" s="36">
        <f>SUMIFS(СВЦЭМ!$C$39:$C$782,СВЦЭМ!$A$39:$A$782,$A28,СВЦЭМ!$B$39:$B$782,B$11)+'СЕТ СН'!$F$9+СВЦЭМ!$D$10+'СЕТ СН'!$F$5-'СЕТ СН'!$F$17</f>
        <v>3684.3710666900001</v>
      </c>
      <c r="C28" s="36">
        <f>SUMIFS(СВЦЭМ!$C$39:$C$782,СВЦЭМ!$A$39:$A$782,$A28,СВЦЭМ!$B$39:$B$782,C$11)+'СЕТ СН'!$F$9+СВЦЭМ!$D$10+'СЕТ СН'!$F$5-'СЕТ СН'!$F$17</f>
        <v>3773.7433293499998</v>
      </c>
      <c r="D28" s="36">
        <f>SUMIFS(СВЦЭМ!$C$39:$C$782,СВЦЭМ!$A$39:$A$782,$A28,СВЦЭМ!$B$39:$B$782,D$11)+'СЕТ СН'!$F$9+СВЦЭМ!$D$10+'СЕТ СН'!$F$5-'СЕТ СН'!$F$17</f>
        <v>3837.8098322800001</v>
      </c>
      <c r="E28" s="36">
        <f>SUMIFS(СВЦЭМ!$C$39:$C$782,СВЦЭМ!$A$39:$A$782,$A28,СВЦЭМ!$B$39:$B$782,E$11)+'СЕТ СН'!$F$9+СВЦЭМ!$D$10+'СЕТ СН'!$F$5-'СЕТ СН'!$F$17</f>
        <v>3866.4342417400003</v>
      </c>
      <c r="F28" s="36">
        <f>SUMIFS(СВЦЭМ!$C$39:$C$782,СВЦЭМ!$A$39:$A$782,$A28,СВЦЭМ!$B$39:$B$782,F$11)+'СЕТ СН'!$F$9+СВЦЭМ!$D$10+'СЕТ СН'!$F$5-'СЕТ СН'!$F$17</f>
        <v>3876.8265198300001</v>
      </c>
      <c r="G28" s="36">
        <f>SUMIFS(СВЦЭМ!$C$39:$C$782,СВЦЭМ!$A$39:$A$782,$A28,СВЦЭМ!$B$39:$B$782,G$11)+'СЕТ СН'!$F$9+СВЦЭМ!$D$10+'СЕТ СН'!$F$5-'СЕТ СН'!$F$17</f>
        <v>3845.1487456300001</v>
      </c>
      <c r="H28" s="36">
        <f>SUMIFS(СВЦЭМ!$C$39:$C$782,СВЦЭМ!$A$39:$A$782,$A28,СВЦЭМ!$B$39:$B$782,H$11)+'СЕТ СН'!$F$9+СВЦЭМ!$D$10+'СЕТ СН'!$F$5-'СЕТ СН'!$F$17</f>
        <v>3753.0577393499998</v>
      </c>
      <c r="I28" s="36">
        <f>SUMIFS(СВЦЭМ!$C$39:$C$782,СВЦЭМ!$A$39:$A$782,$A28,СВЦЭМ!$B$39:$B$782,I$11)+'СЕТ СН'!$F$9+СВЦЭМ!$D$10+'СЕТ СН'!$F$5-'СЕТ СН'!$F$17</f>
        <v>3632.3722640699998</v>
      </c>
      <c r="J28" s="36">
        <f>SUMIFS(СВЦЭМ!$C$39:$C$782,СВЦЭМ!$A$39:$A$782,$A28,СВЦЭМ!$B$39:$B$782,J$11)+'СЕТ СН'!$F$9+СВЦЭМ!$D$10+'СЕТ СН'!$F$5-'СЕТ СН'!$F$17</f>
        <v>3546.7569205899999</v>
      </c>
      <c r="K28" s="36">
        <f>SUMIFS(СВЦЭМ!$C$39:$C$782,СВЦЭМ!$A$39:$A$782,$A28,СВЦЭМ!$B$39:$B$782,K$11)+'СЕТ СН'!$F$9+СВЦЭМ!$D$10+'СЕТ СН'!$F$5-'СЕТ СН'!$F$17</f>
        <v>3504.7066275400002</v>
      </c>
      <c r="L28" s="36">
        <f>SUMIFS(СВЦЭМ!$C$39:$C$782,СВЦЭМ!$A$39:$A$782,$A28,СВЦЭМ!$B$39:$B$782,L$11)+'СЕТ СН'!$F$9+СВЦЭМ!$D$10+'СЕТ СН'!$F$5-'СЕТ СН'!$F$17</f>
        <v>3486.8035165300003</v>
      </c>
      <c r="M28" s="36">
        <f>SUMIFS(СВЦЭМ!$C$39:$C$782,СВЦЭМ!$A$39:$A$782,$A28,СВЦЭМ!$B$39:$B$782,M$11)+'СЕТ СН'!$F$9+СВЦЭМ!$D$10+'СЕТ СН'!$F$5-'СЕТ СН'!$F$17</f>
        <v>3484.2995079700004</v>
      </c>
      <c r="N28" s="36">
        <f>SUMIFS(СВЦЭМ!$C$39:$C$782,СВЦЭМ!$A$39:$A$782,$A28,СВЦЭМ!$B$39:$B$782,N$11)+'СЕТ СН'!$F$9+СВЦЭМ!$D$10+'СЕТ СН'!$F$5-'СЕТ СН'!$F$17</f>
        <v>3500.78795588</v>
      </c>
      <c r="O28" s="36">
        <f>SUMIFS(СВЦЭМ!$C$39:$C$782,СВЦЭМ!$A$39:$A$782,$A28,СВЦЭМ!$B$39:$B$782,O$11)+'СЕТ СН'!$F$9+СВЦЭМ!$D$10+'СЕТ СН'!$F$5-'СЕТ СН'!$F$17</f>
        <v>3505.5801721900002</v>
      </c>
      <c r="P28" s="36">
        <f>SUMIFS(СВЦЭМ!$C$39:$C$782,СВЦЭМ!$A$39:$A$782,$A28,СВЦЭМ!$B$39:$B$782,P$11)+'СЕТ СН'!$F$9+СВЦЭМ!$D$10+'СЕТ СН'!$F$5-'СЕТ СН'!$F$17</f>
        <v>3537.4150386600004</v>
      </c>
      <c r="Q28" s="36">
        <f>SUMIFS(СВЦЭМ!$C$39:$C$782,СВЦЭМ!$A$39:$A$782,$A28,СВЦЭМ!$B$39:$B$782,Q$11)+'СЕТ СН'!$F$9+СВЦЭМ!$D$10+'СЕТ СН'!$F$5-'СЕТ СН'!$F$17</f>
        <v>3550.7886575700004</v>
      </c>
      <c r="R28" s="36">
        <f>SUMIFS(СВЦЭМ!$C$39:$C$782,СВЦЭМ!$A$39:$A$782,$A28,СВЦЭМ!$B$39:$B$782,R$11)+'СЕТ СН'!$F$9+СВЦЭМ!$D$10+'СЕТ СН'!$F$5-'СЕТ СН'!$F$17</f>
        <v>3545.3027605400002</v>
      </c>
      <c r="S28" s="36">
        <f>SUMIFS(СВЦЭМ!$C$39:$C$782,СВЦЭМ!$A$39:$A$782,$A28,СВЦЭМ!$B$39:$B$782,S$11)+'СЕТ СН'!$F$9+СВЦЭМ!$D$10+'СЕТ СН'!$F$5-'СЕТ СН'!$F$17</f>
        <v>3510.3884864400002</v>
      </c>
      <c r="T28" s="36">
        <f>SUMIFS(СВЦЭМ!$C$39:$C$782,СВЦЭМ!$A$39:$A$782,$A28,СВЦЭМ!$B$39:$B$782,T$11)+'СЕТ СН'!$F$9+СВЦЭМ!$D$10+'СЕТ СН'!$F$5-'СЕТ СН'!$F$17</f>
        <v>3494.8708658600003</v>
      </c>
      <c r="U28" s="36">
        <f>SUMIFS(СВЦЭМ!$C$39:$C$782,СВЦЭМ!$A$39:$A$782,$A28,СВЦЭМ!$B$39:$B$782,U$11)+'СЕТ СН'!$F$9+СВЦЭМ!$D$10+'СЕТ СН'!$F$5-'СЕТ СН'!$F$17</f>
        <v>3482.2116955600004</v>
      </c>
      <c r="V28" s="36">
        <f>SUMIFS(СВЦЭМ!$C$39:$C$782,СВЦЭМ!$A$39:$A$782,$A28,СВЦЭМ!$B$39:$B$782,V$11)+'СЕТ СН'!$F$9+СВЦЭМ!$D$10+'СЕТ СН'!$F$5-'СЕТ СН'!$F$17</f>
        <v>3494.31219508</v>
      </c>
      <c r="W28" s="36">
        <f>SUMIFS(СВЦЭМ!$C$39:$C$782,СВЦЭМ!$A$39:$A$782,$A28,СВЦЭМ!$B$39:$B$782,W$11)+'СЕТ СН'!$F$9+СВЦЭМ!$D$10+'СЕТ СН'!$F$5-'СЕТ СН'!$F$17</f>
        <v>3487.04466172</v>
      </c>
      <c r="X28" s="36">
        <f>SUMIFS(СВЦЭМ!$C$39:$C$782,СВЦЭМ!$A$39:$A$782,$A28,СВЦЭМ!$B$39:$B$782,X$11)+'СЕТ СН'!$F$9+СВЦЭМ!$D$10+'СЕТ СН'!$F$5-'СЕТ СН'!$F$17</f>
        <v>3476.8582681000003</v>
      </c>
      <c r="Y28" s="36">
        <f>SUMIFS(СВЦЭМ!$C$39:$C$782,СВЦЭМ!$A$39:$A$782,$A28,СВЦЭМ!$B$39:$B$782,Y$11)+'СЕТ СН'!$F$9+СВЦЭМ!$D$10+'СЕТ СН'!$F$5-'СЕТ СН'!$F$17</f>
        <v>3512.8033473600003</v>
      </c>
    </row>
    <row r="29" spans="1:25" ht="15.75" x14ac:dyDescent="0.2">
      <c r="A29" s="35">
        <f t="shared" si="0"/>
        <v>44457</v>
      </c>
      <c r="B29" s="36">
        <f>SUMIFS(СВЦЭМ!$C$39:$C$782,СВЦЭМ!$A$39:$A$782,$A29,СВЦЭМ!$B$39:$B$782,B$11)+'СЕТ СН'!$F$9+СВЦЭМ!$D$10+'СЕТ СН'!$F$5-'СЕТ СН'!$F$17</f>
        <v>3532.3132942299999</v>
      </c>
      <c r="C29" s="36">
        <f>SUMIFS(СВЦЭМ!$C$39:$C$782,СВЦЭМ!$A$39:$A$782,$A29,СВЦЭМ!$B$39:$B$782,C$11)+'СЕТ СН'!$F$9+СВЦЭМ!$D$10+'СЕТ СН'!$F$5-'СЕТ СН'!$F$17</f>
        <v>3573.3814221600001</v>
      </c>
      <c r="D29" s="36">
        <f>SUMIFS(СВЦЭМ!$C$39:$C$782,СВЦЭМ!$A$39:$A$782,$A29,СВЦЭМ!$B$39:$B$782,D$11)+'СЕТ СН'!$F$9+СВЦЭМ!$D$10+'СЕТ СН'!$F$5-'СЕТ СН'!$F$17</f>
        <v>3645.0499662500001</v>
      </c>
      <c r="E29" s="36">
        <f>SUMIFS(СВЦЭМ!$C$39:$C$782,СВЦЭМ!$A$39:$A$782,$A29,СВЦЭМ!$B$39:$B$782,E$11)+'СЕТ СН'!$F$9+СВЦЭМ!$D$10+'СЕТ СН'!$F$5-'СЕТ СН'!$F$17</f>
        <v>3669.3070731500002</v>
      </c>
      <c r="F29" s="36">
        <f>SUMIFS(СВЦЭМ!$C$39:$C$782,СВЦЭМ!$A$39:$A$782,$A29,СВЦЭМ!$B$39:$B$782,F$11)+'СЕТ СН'!$F$9+СВЦЭМ!$D$10+'СЕТ СН'!$F$5-'СЕТ СН'!$F$17</f>
        <v>3663.23814606</v>
      </c>
      <c r="G29" s="36">
        <f>SUMIFS(СВЦЭМ!$C$39:$C$782,СВЦЭМ!$A$39:$A$782,$A29,СВЦЭМ!$B$39:$B$782,G$11)+'СЕТ СН'!$F$9+СВЦЭМ!$D$10+'СЕТ СН'!$F$5-'СЕТ СН'!$F$17</f>
        <v>3661.2675505400002</v>
      </c>
      <c r="H29" s="36">
        <f>SUMIFS(СВЦЭМ!$C$39:$C$782,СВЦЭМ!$A$39:$A$782,$A29,СВЦЭМ!$B$39:$B$782,H$11)+'СЕТ СН'!$F$9+СВЦЭМ!$D$10+'СЕТ СН'!$F$5-'СЕТ СН'!$F$17</f>
        <v>3641.2816080000002</v>
      </c>
      <c r="I29" s="36">
        <f>SUMIFS(СВЦЭМ!$C$39:$C$782,СВЦЭМ!$A$39:$A$782,$A29,СВЦЭМ!$B$39:$B$782,I$11)+'СЕТ СН'!$F$9+СВЦЭМ!$D$10+'СЕТ СН'!$F$5-'СЕТ СН'!$F$17</f>
        <v>3545.04904777</v>
      </c>
      <c r="J29" s="36">
        <f>SUMIFS(СВЦЭМ!$C$39:$C$782,СВЦЭМ!$A$39:$A$782,$A29,СВЦЭМ!$B$39:$B$782,J$11)+'СЕТ СН'!$F$9+СВЦЭМ!$D$10+'СЕТ СН'!$F$5-'СЕТ СН'!$F$17</f>
        <v>3488.7591459800001</v>
      </c>
      <c r="K29" s="36">
        <f>SUMIFS(СВЦЭМ!$C$39:$C$782,СВЦЭМ!$A$39:$A$782,$A29,СВЦЭМ!$B$39:$B$782,K$11)+'СЕТ СН'!$F$9+СВЦЭМ!$D$10+'СЕТ СН'!$F$5-'СЕТ СН'!$F$17</f>
        <v>3442.9023129500001</v>
      </c>
      <c r="L29" s="36">
        <f>SUMIFS(СВЦЭМ!$C$39:$C$782,СВЦЭМ!$A$39:$A$782,$A29,СВЦЭМ!$B$39:$B$782,L$11)+'СЕТ СН'!$F$9+СВЦЭМ!$D$10+'СЕТ СН'!$F$5-'СЕТ СН'!$F$17</f>
        <v>3445.17216259</v>
      </c>
      <c r="M29" s="36">
        <f>SUMIFS(СВЦЭМ!$C$39:$C$782,СВЦЭМ!$A$39:$A$782,$A29,СВЦЭМ!$B$39:$B$782,M$11)+'СЕТ СН'!$F$9+СВЦЭМ!$D$10+'СЕТ СН'!$F$5-'СЕТ СН'!$F$17</f>
        <v>3443.8959166000004</v>
      </c>
      <c r="N29" s="36">
        <f>SUMIFS(СВЦЭМ!$C$39:$C$782,СВЦЭМ!$A$39:$A$782,$A29,СВЦЭМ!$B$39:$B$782,N$11)+'СЕТ СН'!$F$9+СВЦЭМ!$D$10+'СЕТ СН'!$F$5-'СЕТ СН'!$F$17</f>
        <v>3466.64233754</v>
      </c>
      <c r="O29" s="36">
        <f>SUMIFS(СВЦЭМ!$C$39:$C$782,СВЦЭМ!$A$39:$A$782,$A29,СВЦЭМ!$B$39:$B$782,O$11)+'СЕТ СН'!$F$9+СВЦЭМ!$D$10+'СЕТ СН'!$F$5-'СЕТ СН'!$F$17</f>
        <v>3506.1408136</v>
      </c>
      <c r="P29" s="36">
        <f>SUMIFS(СВЦЭМ!$C$39:$C$782,СВЦЭМ!$A$39:$A$782,$A29,СВЦЭМ!$B$39:$B$782,P$11)+'СЕТ СН'!$F$9+СВЦЭМ!$D$10+'СЕТ СН'!$F$5-'СЕТ СН'!$F$17</f>
        <v>3527.2333669500003</v>
      </c>
      <c r="Q29" s="36">
        <f>SUMIFS(СВЦЭМ!$C$39:$C$782,СВЦЭМ!$A$39:$A$782,$A29,СВЦЭМ!$B$39:$B$782,Q$11)+'СЕТ СН'!$F$9+СВЦЭМ!$D$10+'СЕТ СН'!$F$5-'СЕТ СН'!$F$17</f>
        <v>3527.1079414100004</v>
      </c>
      <c r="R29" s="36">
        <f>SUMIFS(СВЦЭМ!$C$39:$C$782,СВЦЭМ!$A$39:$A$782,$A29,СВЦЭМ!$B$39:$B$782,R$11)+'СЕТ СН'!$F$9+СВЦЭМ!$D$10+'СЕТ СН'!$F$5-'СЕТ СН'!$F$17</f>
        <v>3520.3907759800004</v>
      </c>
      <c r="S29" s="36">
        <f>SUMIFS(СВЦЭМ!$C$39:$C$782,СВЦЭМ!$A$39:$A$782,$A29,СВЦЭМ!$B$39:$B$782,S$11)+'СЕТ СН'!$F$9+СВЦЭМ!$D$10+'СЕТ СН'!$F$5-'СЕТ СН'!$F$17</f>
        <v>3508.3008021400001</v>
      </c>
      <c r="T29" s="36">
        <f>SUMIFS(СВЦЭМ!$C$39:$C$782,СВЦЭМ!$A$39:$A$782,$A29,СВЦЭМ!$B$39:$B$782,T$11)+'СЕТ СН'!$F$9+СВЦЭМ!$D$10+'СЕТ СН'!$F$5-'СЕТ СН'!$F$17</f>
        <v>3469.0874988400001</v>
      </c>
      <c r="U29" s="36">
        <f>SUMIFS(СВЦЭМ!$C$39:$C$782,СВЦЭМ!$A$39:$A$782,$A29,СВЦЭМ!$B$39:$B$782,U$11)+'СЕТ СН'!$F$9+СВЦЭМ!$D$10+'СЕТ СН'!$F$5-'СЕТ СН'!$F$17</f>
        <v>3415.0621639300002</v>
      </c>
      <c r="V29" s="36">
        <f>SUMIFS(СВЦЭМ!$C$39:$C$782,СВЦЭМ!$A$39:$A$782,$A29,СВЦЭМ!$B$39:$B$782,V$11)+'СЕТ СН'!$F$9+СВЦЭМ!$D$10+'СЕТ СН'!$F$5-'СЕТ СН'!$F$17</f>
        <v>3392.6627575900002</v>
      </c>
      <c r="W29" s="36">
        <f>SUMIFS(СВЦЭМ!$C$39:$C$782,СВЦЭМ!$A$39:$A$782,$A29,СВЦЭМ!$B$39:$B$782,W$11)+'СЕТ СН'!$F$9+СВЦЭМ!$D$10+'СЕТ СН'!$F$5-'СЕТ СН'!$F$17</f>
        <v>3384.8388889600001</v>
      </c>
      <c r="X29" s="36">
        <f>SUMIFS(СВЦЭМ!$C$39:$C$782,СВЦЭМ!$A$39:$A$782,$A29,СВЦЭМ!$B$39:$B$782,X$11)+'СЕТ СН'!$F$9+СВЦЭМ!$D$10+'СЕТ СН'!$F$5-'СЕТ СН'!$F$17</f>
        <v>3436.6509116400002</v>
      </c>
      <c r="Y29" s="36">
        <f>SUMIFS(СВЦЭМ!$C$39:$C$782,СВЦЭМ!$A$39:$A$782,$A29,СВЦЭМ!$B$39:$B$782,Y$11)+'СЕТ СН'!$F$9+СВЦЭМ!$D$10+'СЕТ СН'!$F$5-'СЕТ СН'!$F$17</f>
        <v>3465.84673226</v>
      </c>
    </row>
    <row r="30" spans="1:25" ht="15.75" x14ac:dyDescent="0.2">
      <c r="A30" s="35">
        <f t="shared" si="0"/>
        <v>44458</v>
      </c>
      <c r="B30" s="36">
        <f>SUMIFS(СВЦЭМ!$C$39:$C$782,СВЦЭМ!$A$39:$A$782,$A30,СВЦЭМ!$B$39:$B$782,B$11)+'СЕТ СН'!$F$9+СВЦЭМ!$D$10+'СЕТ СН'!$F$5-'СЕТ СН'!$F$17</f>
        <v>3490.2769865500004</v>
      </c>
      <c r="C30" s="36">
        <f>SUMIFS(СВЦЭМ!$C$39:$C$782,СВЦЭМ!$A$39:$A$782,$A30,СВЦЭМ!$B$39:$B$782,C$11)+'СЕТ СН'!$F$9+СВЦЭМ!$D$10+'СЕТ СН'!$F$5-'СЕТ СН'!$F$17</f>
        <v>3537.5497706900001</v>
      </c>
      <c r="D30" s="36">
        <f>SUMIFS(СВЦЭМ!$C$39:$C$782,СВЦЭМ!$A$39:$A$782,$A30,СВЦЭМ!$B$39:$B$782,D$11)+'СЕТ СН'!$F$9+СВЦЭМ!$D$10+'СЕТ СН'!$F$5-'СЕТ СН'!$F$17</f>
        <v>3597.61123189</v>
      </c>
      <c r="E30" s="36">
        <f>SUMIFS(СВЦЭМ!$C$39:$C$782,СВЦЭМ!$A$39:$A$782,$A30,СВЦЭМ!$B$39:$B$782,E$11)+'СЕТ СН'!$F$9+СВЦЭМ!$D$10+'СЕТ СН'!$F$5-'СЕТ СН'!$F$17</f>
        <v>3623.3658777199998</v>
      </c>
      <c r="F30" s="36">
        <f>SUMIFS(СВЦЭМ!$C$39:$C$782,СВЦЭМ!$A$39:$A$782,$A30,СВЦЭМ!$B$39:$B$782,F$11)+'СЕТ СН'!$F$9+СВЦЭМ!$D$10+'СЕТ СН'!$F$5-'СЕТ СН'!$F$17</f>
        <v>3625.5423660199999</v>
      </c>
      <c r="G30" s="36">
        <f>SUMIFS(СВЦЭМ!$C$39:$C$782,СВЦЭМ!$A$39:$A$782,$A30,СВЦЭМ!$B$39:$B$782,G$11)+'СЕТ СН'!$F$9+СВЦЭМ!$D$10+'СЕТ СН'!$F$5-'СЕТ СН'!$F$17</f>
        <v>3616.7736691700002</v>
      </c>
      <c r="H30" s="36">
        <f>SUMIFS(СВЦЭМ!$C$39:$C$782,СВЦЭМ!$A$39:$A$782,$A30,СВЦЭМ!$B$39:$B$782,H$11)+'СЕТ СН'!$F$9+СВЦЭМ!$D$10+'СЕТ СН'!$F$5-'СЕТ СН'!$F$17</f>
        <v>3581.2060154600003</v>
      </c>
      <c r="I30" s="36">
        <f>SUMIFS(СВЦЭМ!$C$39:$C$782,СВЦЭМ!$A$39:$A$782,$A30,СВЦЭМ!$B$39:$B$782,I$11)+'СЕТ СН'!$F$9+СВЦЭМ!$D$10+'СЕТ СН'!$F$5-'СЕТ СН'!$F$17</f>
        <v>3519.2110903000003</v>
      </c>
      <c r="J30" s="36">
        <f>SUMIFS(СВЦЭМ!$C$39:$C$782,СВЦЭМ!$A$39:$A$782,$A30,СВЦЭМ!$B$39:$B$782,J$11)+'СЕТ СН'!$F$9+СВЦЭМ!$D$10+'СЕТ СН'!$F$5-'СЕТ СН'!$F$17</f>
        <v>3488.8936832100003</v>
      </c>
      <c r="K30" s="36">
        <f>SUMIFS(СВЦЭМ!$C$39:$C$782,СВЦЭМ!$A$39:$A$782,$A30,СВЦЭМ!$B$39:$B$782,K$11)+'СЕТ СН'!$F$9+СВЦЭМ!$D$10+'СЕТ СН'!$F$5-'СЕТ СН'!$F$17</f>
        <v>3398.9353932500003</v>
      </c>
      <c r="L30" s="36">
        <f>SUMIFS(СВЦЭМ!$C$39:$C$782,СВЦЭМ!$A$39:$A$782,$A30,СВЦЭМ!$B$39:$B$782,L$11)+'СЕТ СН'!$F$9+СВЦЭМ!$D$10+'СЕТ СН'!$F$5-'СЕТ СН'!$F$17</f>
        <v>3394.8532277000004</v>
      </c>
      <c r="M30" s="36">
        <f>SUMIFS(СВЦЭМ!$C$39:$C$782,СВЦЭМ!$A$39:$A$782,$A30,СВЦЭМ!$B$39:$B$782,M$11)+'СЕТ СН'!$F$9+СВЦЭМ!$D$10+'СЕТ СН'!$F$5-'СЕТ СН'!$F$17</f>
        <v>3396.78536708</v>
      </c>
      <c r="N30" s="36">
        <f>SUMIFS(СВЦЭМ!$C$39:$C$782,СВЦЭМ!$A$39:$A$782,$A30,СВЦЭМ!$B$39:$B$782,N$11)+'СЕТ СН'!$F$9+СВЦЭМ!$D$10+'СЕТ СН'!$F$5-'СЕТ СН'!$F$17</f>
        <v>3402.3900098600002</v>
      </c>
      <c r="O30" s="36">
        <f>SUMIFS(СВЦЭМ!$C$39:$C$782,СВЦЭМ!$A$39:$A$782,$A30,СВЦЭМ!$B$39:$B$782,O$11)+'СЕТ СН'!$F$9+СВЦЭМ!$D$10+'СЕТ СН'!$F$5-'СЕТ СН'!$F$17</f>
        <v>3432.91100138</v>
      </c>
      <c r="P30" s="36">
        <f>SUMIFS(СВЦЭМ!$C$39:$C$782,СВЦЭМ!$A$39:$A$782,$A30,СВЦЭМ!$B$39:$B$782,P$11)+'СЕТ СН'!$F$9+СВЦЭМ!$D$10+'СЕТ СН'!$F$5-'СЕТ СН'!$F$17</f>
        <v>3479.6213904400001</v>
      </c>
      <c r="Q30" s="36">
        <f>SUMIFS(СВЦЭМ!$C$39:$C$782,СВЦЭМ!$A$39:$A$782,$A30,СВЦЭМ!$B$39:$B$782,Q$11)+'СЕТ СН'!$F$9+СВЦЭМ!$D$10+'СЕТ СН'!$F$5-'СЕТ СН'!$F$17</f>
        <v>3485.3570362300002</v>
      </c>
      <c r="R30" s="36">
        <f>SUMIFS(СВЦЭМ!$C$39:$C$782,СВЦЭМ!$A$39:$A$782,$A30,СВЦЭМ!$B$39:$B$782,R$11)+'СЕТ СН'!$F$9+СВЦЭМ!$D$10+'СЕТ СН'!$F$5-'СЕТ СН'!$F$17</f>
        <v>3474.7570866200003</v>
      </c>
      <c r="S30" s="36">
        <f>SUMIFS(СВЦЭМ!$C$39:$C$782,СВЦЭМ!$A$39:$A$782,$A30,СВЦЭМ!$B$39:$B$782,S$11)+'СЕТ СН'!$F$9+СВЦЭМ!$D$10+'СЕТ СН'!$F$5-'СЕТ СН'!$F$17</f>
        <v>3469.22226834</v>
      </c>
      <c r="T30" s="36">
        <f>SUMIFS(СВЦЭМ!$C$39:$C$782,СВЦЭМ!$A$39:$A$782,$A30,СВЦЭМ!$B$39:$B$782,T$11)+'СЕТ СН'!$F$9+СВЦЭМ!$D$10+'СЕТ СН'!$F$5-'СЕТ СН'!$F$17</f>
        <v>3507.4199930000004</v>
      </c>
      <c r="U30" s="36">
        <f>SUMIFS(СВЦЭМ!$C$39:$C$782,СВЦЭМ!$A$39:$A$782,$A30,СВЦЭМ!$B$39:$B$782,U$11)+'СЕТ СН'!$F$9+СВЦЭМ!$D$10+'СЕТ СН'!$F$5-'СЕТ СН'!$F$17</f>
        <v>3448.9496975500001</v>
      </c>
      <c r="V30" s="36">
        <f>SUMIFS(СВЦЭМ!$C$39:$C$782,СВЦЭМ!$A$39:$A$782,$A30,СВЦЭМ!$B$39:$B$782,V$11)+'СЕТ СН'!$F$9+СВЦЭМ!$D$10+'СЕТ СН'!$F$5-'СЕТ СН'!$F$17</f>
        <v>3437.8790587600001</v>
      </c>
      <c r="W30" s="36">
        <f>SUMIFS(СВЦЭМ!$C$39:$C$782,СВЦЭМ!$A$39:$A$782,$A30,СВЦЭМ!$B$39:$B$782,W$11)+'СЕТ СН'!$F$9+СВЦЭМ!$D$10+'СЕТ СН'!$F$5-'СЕТ СН'!$F$17</f>
        <v>3439.3567881200001</v>
      </c>
      <c r="X30" s="36">
        <f>SUMIFS(СВЦЭМ!$C$39:$C$782,СВЦЭМ!$A$39:$A$782,$A30,СВЦЭМ!$B$39:$B$782,X$11)+'СЕТ СН'!$F$9+СВЦЭМ!$D$10+'СЕТ СН'!$F$5-'СЕТ СН'!$F$17</f>
        <v>3460.91835206</v>
      </c>
      <c r="Y30" s="36">
        <f>SUMIFS(СВЦЭМ!$C$39:$C$782,СВЦЭМ!$A$39:$A$782,$A30,СВЦЭМ!$B$39:$B$782,Y$11)+'СЕТ СН'!$F$9+СВЦЭМ!$D$10+'СЕТ СН'!$F$5-'СЕТ СН'!$F$17</f>
        <v>3497.9256602300002</v>
      </c>
    </row>
    <row r="31" spans="1:25" ht="15.75" x14ac:dyDescent="0.2">
      <c r="A31" s="35">
        <f t="shared" si="0"/>
        <v>44459</v>
      </c>
      <c r="B31" s="36">
        <f>SUMIFS(СВЦЭМ!$C$39:$C$782,СВЦЭМ!$A$39:$A$782,$A31,СВЦЭМ!$B$39:$B$782,B$11)+'СЕТ СН'!$F$9+СВЦЭМ!$D$10+'СЕТ СН'!$F$5-'СЕТ СН'!$F$17</f>
        <v>3457.3086748800001</v>
      </c>
      <c r="C31" s="36">
        <f>SUMIFS(СВЦЭМ!$C$39:$C$782,СВЦЭМ!$A$39:$A$782,$A31,СВЦЭМ!$B$39:$B$782,C$11)+'СЕТ СН'!$F$9+СВЦЭМ!$D$10+'СЕТ СН'!$F$5-'СЕТ СН'!$F$17</f>
        <v>3543.2309918300002</v>
      </c>
      <c r="D31" s="36">
        <f>SUMIFS(СВЦЭМ!$C$39:$C$782,СВЦЭМ!$A$39:$A$782,$A31,СВЦЭМ!$B$39:$B$782,D$11)+'СЕТ СН'!$F$9+СВЦЭМ!$D$10+'СЕТ СН'!$F$5-'СЕТ СН'!$F$17</f>
        <v>3593.6757151199999</v>
      </c>
      <c r="E31" s="36">
        <f>SUMIFS(СВЦЭМ!$C$39:$C$782,СВЦЭМ!$A$39:$A$782,$A31,СВЦЭМ!$B$39:$B$782,E$11)+'СЕТ СН'!$F$9+СВЦЭМ!$D$10+'СЕТ СН'!$F$5-'СЕТ СН'!$F$17</f>
        <v>3613.5582628000002</v>
      </c>
      <c r="F31" s="36">
        <f>SUMIFS(СВЦЭМ!$C$39:$C$782,СВЦЭМ!$A$39:$A$782,$A31,СВЦЭМ!$B$39:$B$782,F$11)+'СЕТ СН'!$F$9+СВЦЭМ!$D$10+'СЕТ СН'!$F$5-'СЕТ СН'!$F$17</f>
        <v>3626.0540607000003</v>
      </c>
      <c r="G31" s="36">
        <f>SUMIFS(СВЦЭМ!$C$39:$C$782,СВЦЭМ!$A$39:$A$782,$A31,СВЦЭМ!$B$39:$B$782,G$11)+'СЕТ СН'!$F$9+СВЦЭМ!$D$10+'СЕТ СН'!$F$5-'СЕТ СН'!$F$17</f>
        <v>3609.1020532100001</v>
      </c>
      <c r="H31" s="36">
        <f>SUMIFS(СВЦЭМ!$C$39:$C$782,СВЦЭМ!$A$39:$A$782,$A31,СВЦЭМ!$B$39:$B$782,H$11)+'СЕТ СН'!$F$9+СВЦЭМ!$D$10+'СЕТ СН'!$F$5-'СЕТ СН'!$F$17</f>
        <v>3558.41909098</v>
      </c>
      <c r="I31" s="36">
        <f>SUMIFS(СВЦЭМ!$C$39:$C$782,СВЦЭМ!$A$39:$A$782,$A31,СВЦЭМ!$B$39:$B$782,I$11)+'СЕТ СН'!$F$9+СВЦЭМ!$D$10+'СЕТ СН'!$F$5-'СЕТ СН'!$F$17</f>
        <v>3510.9720885000002</v>
      </c>
      <c r="J31" s="36">
        <f>SUMIFS(СВЦЭМ!$C$39:$C$782,СВЦЭМ!$A$39:$A$782,$A31,СВЦЭМ!$B$39:$B$782,J$11)+'СЕТ СН'!$F$9+СВЦЭМ!$D$10+'СЕТ СН'!$F$5-'СЕТ СН'!$F$17</f>
        <v>3507.1217140700001</v>
      </c>
      <c r="K31" s="36">
        <f>SUMIFS(СВЦЭМ!$C$39:$C$782,СВЦЭМ!$A$39:$A$782,$A31,СВЦЭМ!$B$39:$B$782,K$11)+'СЕТ СН'!$F$9+СВЦЭМ!$D$10+'СЕТ СН'!$F$5-'СЕТ СН'!$F$17</f>
        <v>3503.1926561400001</v>
      </c>
      <c r="L31" s="36">
        <f>SUMIFS(СВЦЭМ!$C$39:$C$782,СВЦЭМ!$A$39:$A$782,$A31,СВЦЭМ!$B$39:$B$782,L$11)+'СЕТ СН'!$F$9+СВЦЭМ!$D$10+'СЕТ СН'!$F$5-'СЕТ СН'!$F$17</f>
        <v>3483.4372039300001</v>
      </c>
      <c r="M31" s="36">
        <f>SUMIFS(СВЦЭМ!$C$39:$C$782,СВЦЭМ!$A$39:$A$782,$A31,СВЦЭМ!$B$39:$B$782,M$11)+'СЕТ СН'!$F$9+СВЦЭМ!$D$10+'СЕТ СН'!$F$5-'СЕТ СН'!$F$17</f>
        <v>3481.5451846000001</v>
      </c>
      <c r="N31" s="36">
        <f>SUMIFS(СВЦЭМ!$C$39:$C$782,СВЦЭМ!$A$39:$A$782,$A31,СВЦЭМ!$B$39:$B$782,N$11)+'СЕТ СН'!$F$9+СВЦЭМ!$D$10+'СЕТ СН'!$F$5-'СЕТ СН'!$F$17</f>
        <v>3498.1931310600003</v>
      </c>
      <c r="O31" s="36">
        <f>SUMIFS(СВЦЭМ!$C$39:$C$782,СВЦЭМ!$A$39:$A$782,$A31,СВЦЭМ!$B$39:$B$782,O$11)+'СЕТ СН'!$F$9+СВЦЭМ!$D$10+'СЕТ СН'!$F$5-'СЕТ СН'!$F$17</f>
        <v>3526.1255323400001</v>
      </c>
      <c r="P31" s="36">
        <f>SUMIFS(СВЦЭМ!$C$39:$C$782,СВЦЭМ!$A$39:$A$782,$A31,СВЦЭМ!$B$39:$B$782,P$11)+'СЕТ СН'!$F$9+СВЦЭМ!$D$10+'СЕТ СН'!$F$5-'СЕТ СН'!$F$17</f>
        <v>3558.1854140100004</v>
      </c>
      <c r="Q31" s="36">
        <f>SUMIFS(СВЦЭМ!$C$39:$C$782,СВЦЭМ!$A$39:$A$782,$A31,СВЦЭМ!$B$39:$B$782,Q$11)+'СЕТ СН'!$F$9+СВЦЭМ!$D$10+'СЕТ СН'!$F$5-'СЕТ СН'!$F$17</f>
        <v>3561.1797744</v>
      </c>
      <c r="R31" s="36">
        <f>SUMIFS(СВЦЭМ!$C$39:$C$782,СВЦЭМ!$A$39:$A$782,$A31,СВЦЭМ!$B$39:$B$782,R$11)+'СЕТ СН'!$F$9+СВЦЭМ!$D$10+'СЕТ СН'!$F$5-'СЕТ СН'!$F$17</f>
        <v>3542.6831759000002</v>
      </c>
      <c r="S31" s="36">
        <f>SUMIFS(СВЦЭМ!$C$39:$C$782,СВЦЭМ!$A$39:$A$782,$A31,СВЦЭМ!$B$39:$B$782,S$11)+'СЕТ СН'!$F$9+СВЦЭМ!$D$10+'СЕТ СН'!$F$5-'СЕТ СН'!$F$17</f>
        <v>3529.35855098</v>
      </c>
      <c r="T31" s="36">
        <f>SUMIFS(СВЦЭМ!$C$39:$C$782,СВЦЭМ!$A$39:$A$782,$A31,СВЦЭМ!$B$39:$B$782,T$11)+'СЕТ СН'!$F$9+СВЦЭМ!$D$10+'СЕТ СН'!$F$5-'СЕТ СН'!$F$17</f>
        <v>3515.8652895800001</v>
      </c>
      <c r="U31" s="36">
        <f>SUMIFS(СВЦЭМ!$C$39:$C$782,СВЦЭМ!$A$39:$A$782,$A31,СВЦЭМ!$B$39:$B$782,U$11)+'СЕТ СН'!$F$9+СВЦЭМ!$D$10+'СЕТ СН'!$F$5-'СЕТ СН'!$F$17</f>
        <v>3536.3513403900001</v>
      </c>
      <c r="V31" s="36">
        <f>SUMIFS(СВЦЭМ!$C$39:$C$782,СВЦЭМ!$A$39:$A$782,$A31,СВЦЭМ!$B$39:$B$782,V$11)+'СЕТ СН'!$F$9+СВЦЭМ!$D$10+'СЕТ СН'!$F$5-'СЕТ СН'!$F$17</f>
        <v>3493.2905676</v>
      </c>
      <c r="W31" s="36">
        <f>SUMIFS(СВЦЭМ!$C$39:$C$782,СВЦЭМ!$A$39:$A$782,$A31,СВЦЭМ!$B$39:$B$782,W$11)+'СЕТ СН'!$F$9+СВЦЭМ!$D$10+'СЕТ СН'!$F$5-'СЕТ СН'!$F$17</f>
        <v>3483.1322130500002</v>
      </c>
      <c r="X31" s="36">
        <f>SUMIFS(СВЦЭМ!$C$39:$C$782,СВЦЭМ!$A$39:$A$782,$A31,СВЦЭМ!$B$39:$B$782,X$11)+'СЕТ СН'!$F$9+СВЦЭМ!$D$10+'СЕТ СН'!$F$5-'СЕТ СН'!$F$17</f>
        <v>3512.4515677100003</v>
      </c>
      <c r="Y31" s="36">
        <f>SUMIFS(СВЦЭМ!$C$39:$C$782,СВЦЭМ!$A$39:$A$782,$A31,СВЦЭМ!$B$39:$B$782,Y$11)+'СЕТ СН'!$F$9+СВЦЭМ!$D$10+'СЕТ СН'!$F$5-'СЕТ СН'!$F$17</f>
        <v>3487.0362132600003</v>
      </c>
    </row>
    <row r="32" spans="1:25" ht="15.75" x14ac:dyDescent="0.2">
      <c r="A32" s="35">
        <f t="shared" si="0"/>
        <v>44460</v>
      </c>
      <c r="B32" s="36">
        <f>SUMIFS(СВЦЭМ!$C$39:$C$782,СВЦЭМ!$A$39:$A$782,$A32,СВЦЭМ!$B$39:$B$782,B$11)+'СЕТ СН'!$F$9+СВЦЭМ!$D$10+'СЕТ СН'!$F$5-'СЕТ СН'!$F$17</f>
        <v>3556.98172664</v>
      </c>
      <c r="C32" s="36">
        <f>SUMIFS(СВЦЭМ!$C$39:$C$782,СВЦЭМ!$A$39:$A$782,$A32,СВЦЭМ!$B$39:$B$782,C$11)+'СЕТ СН'!$F$9+СВЦЭМ!$D$10+'СЕТ СН'!$F$5-'СЕТ СН'!$F$17</f>
        <v>3629.1388262400001</v>
      </c>
      <c r="D32" s="36">
        <f>SUMIFS(СВЦЭМ!$C$39:$C$782,СВЦЭМ!$A$39:$A$782,$A32,СВЦЭМ!$B$39:$B$782,D$11)+'СЕТ СН'!$F$9+СВЦЭМ!$D$10+'СЕТ СН'!$F$5-'СЕТ СН'!$F$17</f>
        <v>3657.3658334000002</v>
      </c>
      <c r="E32" s="36">
        <f>SUMIFS(СВЦЭМ!$C$39:$C$782,СВЦЭМ!$A$39:$A$782,$A32,СВЦЭМ!$B$39:$B$782,E$11)+'СЕТ СН'!$F$9+СВЦЭМ!$D$10+'СЕТ СН'!$F$5-'СЕТ СН'!$F$17</f>
        <v>3672.1880312000003</v>
      </c>
      <c r="F32" s="36">
        <f>SUMIFS(СВЦЭМ!$C$39:$C$782,СВЦЭМ!$A$39:$A$782,$A32,СВЦЭМ!$B$39:$B$782,F$11)+'СЕТ СН'!$F$9+СВЦЭМ!$D$10+'СЕТ СН'!$F$5-'СЕТ СН'!$F$17</f>
        <v>3670.8094032200001</v>
      </c>
      <c r="G32" s="36">
        <f>SUMIFS(СВЦЭМ!$C$39:$C$782,СВЦЭМ!$A$39:$A$782,$A32,СВЦЭМ!$B$39:$B$782,G$11)+'СЕТ СН'!$F$9+СВЦЭМ!$D$10+'СЕТ СН'!$F$5-'СЕТ СН'!$F$17</f>
        <v>3643.1717152700003</v>
      </c>
      <c r="H32" s="36">
        <f>SUMIFS(СВЦЭМ!$C$39:$C$782,СВЦЭМ!$A$39:$A$782,$A32,СВЦЭМ!$B$39:$B$782,H$11)+'СЕТ СН'!$F$9+СВЦЭМ!$D$10+'СЕТ СН'!$F$5-'СЕТ СН'!$F$17</f>
        <v>3586.5131435500002</v>
      </c>
      <c r="I32" s="36">
        <f>SUMIFS(СВЦЭМ!$C$39:$C$782,СВЦЭМ!$A$39:$A$782,$A32,СВЦЭМ!$B$39:$B$782,I$11)+'СЕТ СН'!$F$9+СВЦЭМ!$D$10+'СЕТ СН'!$F$5-'СЕТ СН'!$F$17</f>
        <v>3541.1696521600002</v>
      </c>
      <c r="J32" s="36">
        <f>SUMIFS(СВЦЭМ!$C$39:$C$782,СВЦЭМ!$A$39:$A$782,$A32,СВЦЭМ!$B$39:$B$782,J$11)+'СЕТ СН'!$F$9+СВЦЭМ!$D$10+'СЕТ СН'!$F$5-'СЕТ СН'!$F$17</f>
        <v>3524.4681181300002</v>
      </c>
      <c r="K32" s="36">
        <f>SUMIFS(СВЦЭМ!$C$39:$C$782,СВЦЭМ!$A$39:$A$782,$A32,СВЦЭМ!$B$39:$B$782,K$11)+'СЕТ СН'!$F$9+СВЦЭМ!$D$10+'СЕТ СН'!$F$5-'СЕТ СН'!$F$17</f>
        <v>3504.7688840700002</v>
      </c>
      <c r="L32" s="36">
        <f>SUMIFS(СВЦЭМ!$C$39:$C$782,СВЦЭМ!$A$39:$A$782,$A32,СВЦЭМ!$B$39:$B$782,L$11)+'СЕТ СН'!$F$9+СВЦЭМ!$D$10+'СЕТ СН'!$F$5-'СЕТ СН'!$F$17</f>
        <v>3485.0432265100003</v>
      </c>
      <c r="M32" s="36">
        <f>SUMIFS(СВЦЭМ!$C$39:$C$782,СВЦЭМ!$A$39:$A$782,$A32,СВЦЭМ!$B$39:$B$782,M$11)+'СЕТ СН'!$F$9+СВЦЭМ!$D$10+'СЕТ СН'!$F$5-'СЕТ СН'!$F$17</f>
        <v>3486.1682507</v>
      </c>
      <c r="N32" s="36">
        <f>SUMIFS(СВЦЭМ!$C$39:$C$782,СВЦЭМ!$A$39:$A$782,$A32,СВЦЭМ!$B$39:$B$782,N$11)+'СЕТ СН'!$F$9+СВЦЭМ!$D$10+'СЕТ СН'!$F$5-'СЕТ СН'!$F$17</f>
        <v>3495.7715473799999</v>
      </c>
      <c r="O32" s="36">
        <f>SUMIFS(СВЦЭМ!$C$39:$C$782,СВЦЭМ!$A$39:$A$782,$A32,СВЦЭМ!$B$39:$B$782,O$11)+'СЕТ СН'!$F$9+СВЦЭМ!$D$10+'СЕТ СН'!$F$5-'СЕТ СН'!$F$17</f>
        <v>3512.9760082600001</v>
      </c>
      <c r="P32" s="36">
        <f>SUMIFS(СВЦЭМ!$C$39:$C$782,СВЦЭМ!$A$39:$A$782,$A32,СВЦЭМ!$B$39:$B$782,P$11)+'СЕТ СН'!$F$9+СВЦЭМ!$D$10+'СЕТ СН'!$F$5-'СЕТ СН'!$F$17</f>
        <v>3546.3141968</v>
      </c>
      <c r="Q32" s="36">
        <f>SUMIFS(СВЦЭМ!$C$39:$C$782,СВЦЭМ!$A$39:$A$782,$A32,СВЦЭМ!$B$39:$B$782,Q$11)+'СЕТ СН'!$F$9+СВЦЭМ!$D$10+'СЕТ СН'!$F$5-'СЕТ СН'!$F$17</f>
        <v>3561.9055250400002</v>
      </c>
      <c r="R32" s="36">
        <f>SUMIFS(СВЦЭМ!$C$39:$C$782,СВЦЭМ!$A$39:$A$782,$A32,СВЦЭМ!$B$39:$B$782,R$11)+'СЕТ СН'!$F$9+СВЦЭМ!$D$10+'СЕТ СН'!$F$5-'СЕТ СН'!$F$17</f>
        <v>3551.7176778600001</v>
      </c>
      <c r="S32" s="36">
        <f>SUMIFS(СВЦЭМ!$C$39:$C$782,СВЦЭМ!$A$39:$A$782,$A32,СВЦЭМ!$B$39:$B$782,S$11)+'СЕТ СН'!$F$9+СВЦЭМ!$D$10+'СЕТ СН'!$F$5-'СЕТ СН'!$F$17</f>
        <v>3524.4508808</v>
      </c>
      <c r="T32" s="36">
        <f>SUMIFS(СВЦЭМ!$C$39:$C$782,СВЦЭМ!$A$39:$A$782,$A32,СВЦЭМ!$B$39:$B$782,T$11)+'СЕТ СН'!$F$9+СВЦЭМ!$D$10+'СЕТ СН'!$F$5-'СЕТ СН'!$F$17</f>
        <v>3509.42031933</v>
      </c>
      <c r="U32" s="36">
        <f>SUMIFS(СВЦЭМ!$C$39:$C$782,СВЦЭМ!$A$39:$A$782,$A32,СВЦЭМ!$B$39:$B$782,U$11)+'СЕТ СН'!$F$9+СВЦЭМ!$D$10+'СЕТ СН'!$F$5-'СЕТ СН'!$F$17</f>
        <v>3506.26892348</v>
      </c>
      <c r="V32" s="36">
        <f>SUMIFS(СВЦЭМ!$C$39:$C$782,СВЦЭМ!$A$39:$A$782,$A32,СВЦЭМ!$B$39:$B$782,V$11)+'СЕТ СН'!$F$9+СВЦЭМ!$D$10+'СЕТ СН'!$F$5-'СЕТ СН'!$F$17</f>
        <v>3503.9718382300002</v>
      </c>
      <c r="W32" s="36">
        <f>SUMIFS(СВЦЭМ!$C$39:$C$782,СВЦЭМ!$A$39:$A$782,$A32,СВЦЭМ!$B$39:$B$782,W$11)+'СЕТ СН'!$F$9+СВЦЭМ!$D$10+'СЕТ СН'!$F$5-'СЕТ СН'!$F$17</f>
        <v>3497.3537018400002</v>
      </c>
      <c r="X32" s="36">
        <f>SUMIFS(СВЦЭМ!$C$39:$C$782,СВЦЭМ!$A$39:$A$782,$A32,СВЦЭМ!$B$39:$B$782,X$11)+'СЕТ СН'!$F$9+СВЦЭМ!$D$10+'СЕТ СН'!$F$5-'СЕТ СН'!$F$17</f>
        <v>3471.7532670500004</v>
      </c>
      <c r="Y32" s="36">
        <f>SUMIFS(СВЦЭМ!$C$39:$C$782,СВЦЭМ!$A$39:$A$782,$A32,СВЦЭМ!$B$39:$B$782,Y$11)+'СЕТ СН'!$F$9+СВЦЭМ!$D$10+'СЕТ СН'!$F$5-'СЕТ СН'!$F$17</f>
        <v>3469.0579869600001</v>
      </c>
    </row>
    <row r="33" spans="1:25" ht="15.75" x14ac:dyDescent="0.2">
      <c r="A33" s="35">
        <f t="shared" si="0"/>
        <v>44461</v>
      </c>
      <c r="B33" s="36">
        <f>SUMIFS(СВЦЭМ!$C$39:$C$782,СВЦЭМ!$A$39:$A$782,$A33,СВЦЭМ!$B$39:$B$782,B$11)+'СЕТ СН'!$F$9+СВЦЭМ!$D$10+'СЕТ СН'!$F$5-'СЕТ СН'!$F$17</f>
        <v>3549.8004157300002</v>
      </c>
      <c r="C33" s="36">
        <f>SUMIFS(СВЦЭМ!$C$39:$C$782,СВЦЭМ!$A$39:$A$782,$A33,СВЦЭМ!$B$39:$B$782,C$11)+'СЕТ СН'!$F$9+СВЦЭМ!$D$10+'СЕТ СН'!$F$5-'СЕТ СН'!$F$17</f>
        <v>3603.5623396400001</v>
      </c>
      <c r="D33" s="36">
        <f>SUMIFS(СВЦЭМ!$C$39:$C$782,СВЦЭМ!$A$39:$A$782,$A33,СВЦЭМ!$B$39:$B$782,D$11)+'СЕТ СН'!$F$9+СВЦЭМ!$D$10+'СЕТ СН'!$F$5-'СЕТ СН'!$F$17</f>
        <v>3647.33935415</v>
      </c>
      <c r="E33" s="36">
        <f>SUMIFS(СВЦЭМ!$C$39:$C$782,СВЦЭМ!$A$39:$A$782,$A33,СВЦЭМ!$B$39:$B$782,E$11)+'СЕТ СН'!$F$9+СВЦЭМ!$D$10+'СЕТ СН'!$F$5-'СЕТ СН'!$F$17</f>
        <v>3654.4154869399999</v>
      </c>
      <c r="F33" s="36">
        <f>SUMIFS(СВЦЭМ!$C$39:$C$782,СВЦЭМ!$A$39:$A$782,$A33,СВЦЭМ!$B$39:$B$782,F$11)+'СЕТ СН'!$F$9+СВЦЭМ!$D$10+'СЕТ СН'!$F$5-'СЕТ СН'!$F$17</f>
        <v>3657.8818095199999</v>
      </c>
      <c r="G33" s="36">
        <f>SUMIFS(СВЦЭМ!$C$39:$C$782,СВЦЭМ!$A$39:$A$782,$A33,СВЦЭМ!$B$39:$B$782,G$11)+'СЕТ СН'!$F$9+СВЦЭМ!$D$10+'СЕТ СН'!$F$5-'СЕТ СН'!$F$17</f>
        <v>3634.9741498399999</v>
      </c>
      <c r="H33" s="36">
        <f>SUMIFS(СВЦЭМ!$C$39:$C$782,СВЦЭМ!$A$39:$A$782,$A33,СВЦЭМ!$B$39:$B$782,H$11)+'СЕТ СН'!$F$9+СВЦЭМ!$D$10+'СЕТ СН'!$F$5-'СЕТ СН'!$F$17</f>
        <v>3580.8327349400001</v>
      </c>
      <c r="I33" s="36">
        <f>SUMIFS(СВЦЭМ!$C$39:$C$782,СВЦЭМ!$A$39:$A$782,$A33,СВЦЭМ!$B$39:$B$782,I$11)+'СЕТ СН'!$F$9+СВЦЭМ!$D$10+'СЕТ СН'!$F$5-'СЕТ СН'!$F$17</f>
        <v>3516.5089394900001</v>
      </c>
      <c r="J33" s="36">
        <f>SUMIFS(СВЦЭМ!$C$39:$C$782,СВЦЭМ!$A$39:$A$782,$A33,СВЦЭМ!$B$39:$B$782,J$11)+'СЕТ СН'!$F$9+СВЦЭМ!$D$10+'СЕТ СН'!$F$5-'СЕТ СН'!$F$17</f>
        <v>3509.07301147</v>
      </c>
      <c r="K33" s="36">
        <f>SUMIFS(СВЦЭМ!$C$39:$C$782,СВЦЭМ!$A$39:$A$782,$A33,СВЦЭМ!$B$39:$B$782,K$11)+'СЕТ СН'!$F$9+СВЦЭМ!$D$10+'СЕТ СН'!$F$5-'СЕТ СН'!$F$17</f>
        <v>3503.0368136000002</v>
      </c>
      <c r="L33" s="36">
        <f>SUMIFS(СВЦЭМ!$C$39:$C$782,СВЦЭМ!$A$39:$A$782,$A33,СВЦЭМ!$B$39:$B$782,L$11)+'СЕТ СН'!$F$9+СВЦЭМ!$D$10+'СЕТ СН'!$F$5-'СЕТ СН'!$F$17</f>
        <v>3485.8040569000004</v>
      </c>
      <c r="M33" s="36">
        <f>SUMIFS(СВЦЭМ!$C$39:$C$782,СВЦЭМ!$A$39:$A$782,$A33,СВЦЭМ!$B$39:$B$782,M$11)+'СЕТ СН'!$F$9+СВЦЭМ!$D$10+'СЕТ СН'!$F$5-'СЕТ СН'!$F$17</f>
        <v>3473.3507894500003</v>
      </c>
      <c r="N33" s="36">
        <f>SUMIFS(СВЦЭМ!$C$39:$C$782,СВЦЭМ!$A$39:$A$782,$A33,СВЦЭМ!$B$39:$B$782,N$11)+'СЕТ СН'!$F$9+СВЦЭМ!$D$10+'СЕТ СН'!$F$5-'СЕТ СН'!$F$17</f>
        <v>3493.1800588800002</v>
      </c>
      <c r="O33" s="36">
        <f>SUMIFS(СВЦЭМ!$C$39:$C$782,СВЦЭМ!$A$39:$A$782,$A33,СВЦЭМ!$B$39:$B$782,O$11)+'СЕТ СН'!$F$9+СВЦЭМ!$D$10+'СЕТ СН'!$F$5-'СЕТ СН'!$F$17</f>
        <v>3515.8837672100003</v>
      </c>
      <c r="P33" s="36">
        <f>SUMIFS(СВЦЭМ!$C$39:$C$782,СВЦЭМ!$A$39:$A$782,$A33,СВЦЭМ!$B$39:$B$782,P$11)+'СЕТ СН'!$F$9+СВЦЭМ!$D$10+'СЕТ СН'!$F$5-'СЕТ СН'!$F$17</f>
        <v>3542.9001485100002</v>
      </c>
      <c r="Q33" s="36">
        <f>SUMIFS(СВЦЭМ!$C$39:$C$782,СВЦЭМ!$A$39:$A$782,$A33,СВЦЭМ!$B$39:$B$782,Q$11)+'СЕТ СН'!$F$9+СВЦЭМ!$D$10+'СЕТ СН'!$F$5-'СЕТ СН'!$F$17</f>
        <v>3551.3037700200002</v>
      </c>
      <c r="R33" s="36">
        <f>SUMIFS(СВЦЭМ!$C$39:$C$782,СВЦЭМ!$A$39:$A$782,$A33,СВЦЭМ!$B$39:$B$782,R$11)+'СЕТ СН'!$F$9+СВЦЭМ!$D$10+'СЕТ СН'!$F$5-'СЕТ СН'!$F$17</f>
        <v>3544.2407960200003</v>
      </c>
      <c r="S33" s="36">
        <f>SUMIFS(СВЦЭМ!$C$39:$C$782,СВЦЭМ!$A$39:$A$782,$A33,СВЦЭМ!$B$39:$B$782,S$11)+'СЕТ СН'!$F$9+СВЦЭМ!$D$10+'СЕТ СН'!$F$5-'СЕТ СН'!$F$17</f>
        <v>3516.4322461300003</v>
      </c>
      <c r="T33" s="36">
        <f>SUMIFS(СВЦЭМ!$C$39:$C$782,СВЦЭМ!$A$39:$A$782,$A33,СВЦЭМ!$B$39:$B$782,T$11)+'СЕТ СН'!$F$9+СВЦЭМ!$D$10+'СЕТ СН'!$F$5-'СЕТ СН'!$F$17</f>
        <v>3493.5572379200003</v>
      </c>
      <c r="U33" s="36">
        <f>SUMIFS(СВЦЭМ!$C$39:$C$782,СВЦЭМ!$A$39:$A$782,$A33,СВЦЭМ!$B$39:$B$782,U$11)+'СЕТ СН'!$F$9+СВЦЭМ!$D$10+'СЕТ СН'!$F$5-'СЕТ СН'!$F$17</f>
        <v>3489.7406800700001</v>
      </c>
      <c r="V33" s="36">
        <f>SUMIFS(СВЦЭМ!$C$39:$C$782,СВЦЭМ!$A$39:$A$782,$A33,СВЦЭМ!$B$39:$B$782,V$11)+'СЕТ СН'!$F$9+СВЦЭМ!$D$10+'СЕТ СН'!$F$5-'СЕТ СН'!$F$17</f>
        <v>3492.8699624200003</v>
      </c>
      <c r="W33" s="36">
        <f>SUMIFS(СВЦЭМ!$C$39:$C$782,СВЦЭМ!$A$39:$A$782,$A33,СВЦЭМ!$B$39:$B$782,W$11)+'СЕТ СН'!$F$9+СВЦЭМ!$D$10+'СЕТ СН'!$F$5-'СЕТ СН'!$F$17</f>
        <v>3486.89888006</v>
      </c>
      <c r="X33" s="36">
        <f>SUMIFS(СВЦЭМ!$C$39:$C$782,СВЦЭМ!$A$39:$A$782,$A33,СВЦЭМ!$B$39:$B$782,X$11)+'СЕТ СН'!$F$9+СВЦЭМ!$D$10+'СЕТ СН'!$F$5-'СЕТ СН'!$F$17</f>
        <v>3464.0332723900001</v>
      </c>
      <c r="Y33" s="36">
        <f>SUMIFS(СВЦЭМ!$C$39:$C$782,СВЦЭМ!$A$39:$A$782,$A33,СВЦЭМ!$B$39:$B$782,Y$11)+'СЕТ СН'!$F$9+СВЦЭМ!$D$10+'СЕТ СН'!$F$5-'СЕТ СН'!$F$17</f>
        <v>3461.8410670100002</v>
      </c>
    </row>
    <row r="34" spans="1:25" ht="15.75" x14ac:dyDescent="0.2">
      <c r="A34" s="35">
        <f t="shared" si="0"/>
        <v>44462</v>
      </c>
      <c r="B34" s="36">
        <f>SUMIFS(СВЦЭМ!$C$39:$C$782,СВЦЭМ!$A$39:$A$782,$A34,СВЦЭМ!$B$39:$B$782,B$11)+'СЕТ СН'!$F$9+СВЦЭМ!$D$10+'СЕТ СН'!$F$5-'СЕТ СН'!$F$17</f>
        <v>3582.3788223600004</v>
      </c>
      <c r="C34" s="36">
        <f>SUMIFS(СВЦЭМ!$C$39:$C$782,СВЦЭМ!$A$39:$A$782,$A34,СВЦЭМ!$B$39:$B$782,C$11)+'СЕТ СН'!$F$9+СВЦЭМ!$D$10+'СЕТ СН'!$F$5-'СЕТ СН'!$F$17</f>
        <v>3679.39822353</v>
      </c>
      <c r="D34" s="36">
        <f>SUMIFS(СВЦЭМ!$C$39:$C$782,СВЦЭМ!$A$39:$A$782,$A34,СВЦЭМ!$B$39:$B$782,D$11)+'СЕТ СН'!$F$9+СВЦЭМ!$D$10+'СЕТ СН'!$F$5-'СЕТ СН'!$F$17</f>
        <v>3733.5024373900001</v>
      </c>
      <c r="E34" s="36">
        <f>SUMIFS(СВЦЭМ!$C$39:$C$782,СВЦЭМ!$A$39:$A$782,$A34,СВЦЭМ!$B$39:$B$782,E$11)+'СЕТ СН'!$F$9+СВЦЭМ!$D$10+'СЕТ СН'!$F$5-'СЕТ СН'!$F$17</f>
        <v>3748.80850431</v>
      </c>
      <c r="F34" s="36">
        <f>SUMIFS(СВЦЭМ!$C$39:$C$782,СВЦЭМ!$A$39:$A$782,$A34,СВЦЭМ!$B$39:$B$782,F$11)+'СЕТ СН'!$F$9+СВЦЭМ!$D$10+'СЕТ СН'!$F$5-'СЕТ СН'!$F$17</f>
        <v>3760.4878212100002</v>
      </c>
      <c r="G34" s="36">
        <f>SUMIFS(СВЦЭМ!$C$39:$C$782,СВЦЭМ!$A$39:$A$782,$A34,СВЦЭМ!$B$39:$B$782,G$11)+'СЕТ СН'!$F$9+СВЦЭМ!$D$10+'СЕТ СН'!$F$5-'СЕТ СН'!$F$17</f>
        <v>3737.5330471799998</v>
      </c>
      <c r="H34" s="36">
        <f>SUMIFS(СВЦЭМ!$C$39:$C$782,СВЦЭМ!$A$39:$A$782,$A34,СВЦЭМ!$B$39:$B$782,H$11)+'СЕТ СН'!$F$9+СВЦЭМ!$D$10+'СЕТ СН'!$F$5-'СЕТ СН'!$F$17</f>
        <v>3663.5226291099998</v>
      </c>
      <c r="I34" s="36">
        <f>SUMIFS(СВЦЭМ!$C$39:$C$782,СВЦЭМ!$A$39:$A$782,$A34,СВЦЭМ!$B$39:$B$782,I$11)+'СЕТ СН'!$F$9+СВЦЭМ!$D$10+'СЕТ СН'!$F$5-'СЕТ СН'!$F$17</f>
        <v>3562.9534375800004</v>
      </c>
      <c r="J34" s="36">
        <f>SUMIFS(СВЦЭМ!$C$39:$C$782,СВЦЭМ!$A$39:$A$782,$A34,СВЦЭМ!$B$39:$B$782,J$11)+'СЕТ СН'!$F$9+СВЦЭМ!$D$10+'СЕТ СН'!$F$5-'СЕТ СН'!$F$17</f>
        <v>3560.8969211900003</v>
      </c>
      <c r="K34" s="36">
        <f>SUMIFS(СВЦЭМ!$C$39:$C$782,СВЦЭМ!$A$39:$A$782,$A34,СВЦЭМ!$B$39:$B$782,K$11)+'СЕТ СН'!$F$9+СВЦЭМ!$D$10+'СЕТ СН'!$F$5-'СЕТ СН'!$F$17</f>
        <v>3580.6035810500002</v>
      </c>
      <c r="L34" s="36">
        <f>SUMIFS(СВЦЭМ!$C$39:$C$782,СВЦЭМ!$A$39:$A$782,$A34,СВЦЭМ!$B$39:$B$782,L$11)+'СЕТ СН'!$F$9+СВЦЭМ!$D$10+'СЕТ СН'!$F$5-'СЕТ СН'!$F$17</f>
        <v>3577.95674779</v>
      </c>
      <c r="M34" s="36">
        <f>SUMIFS(СВЦЭМ!$C$39:$C$782,СВЦЭМ!$A$39:$A$782,$A34,СВЦЭМ!$B$39:$B$782,M$11)+'СЕТ СН'!$F$9+СВЦЭМ!$D$10+'СЕТ СН'!$F$5-'СЕТ СН'!$F$17</f>
        <v>3566.3980311800001</v>
      </c>
      <c r="N34" s="36">
        <f>SUMIFS(СВЦЭМ!$C$39:$C$782,СВЦЭМ!$A$39:$A$782,$A34,СВЦЭМ!$B$39:$B$782,N$11)+'СЕТ СН'!$F$9+СВЦЭМ!$D$10+'СЕТ СН'!$F$5-'СЕТ СН'!$F$17</f>
        <v>3544.9957700200002</v>
      </c>
      <c r="O34" s="36">
        <f>SUMIFS(СВЦЭМ!$C$39:$C$782,СВЦЭМ!$A$39:$A$782,$A34,СВЦЭМ!$B$39:$B$782,O$11)+'СЕТ СН'!$F$9+СВЦЭМ!$D$10+'СЕТ СН'!$F$5-'СЕТ СН'!$F$17</f>
        <v>3538.5483202300002</v>
      </c>
      <c r="P34" s="36">
        <f>SUMIFS(СВЦЭМ!$C$39:$C$782,СВЦЭМ!$A$39:$A$782,$A34,СВЦЭМ!$B$39:$B$782,P$11)+'СЕТ СН'!$F$9+СВЦЭМ!$D$10+'СЕТ СН'!$F$5-'СЕТ СН'!$F$17</f>
        <v>3568.1117033600003</v>
      </c>
      <c r="Q34" s="36">
        <f>SUMIFS(СВЦЭМ!$C$39:$C$782,СВЦЭМ!$A$39:$A$782,$A34,СВЦЭМ!$B$39:$B$782,Q$11)+'СЕТ СН'!$F$9+СВЦЭМ!$D$10+'СЕТ СН'!$F$5-'СЕТ СН'!$F$17</f>
        <v>3579.5025525800002</v>
      </c>
      <c r="R34" s="36">
        <f>SUMIFS(СВЦЭМ!$C$39:$C$782,СВЦЭМ!$A$39:$A$782,$A34,СВЦЭМ!$B$39:$B$782,R$11)+'СЕТ СН'!$F$9+СВЦЭМ!$D$10+'СЕТ СН'!$F$5-'СЕТ СН'!$F$17</f>
        <v>3572.0265838600003</v>
      </c>
      <c r="S34" s="36">
        <f>SUMIFS(СВЦЭМ!$C$39:$C$782,СВЦЭМ!$A$39:$A$782,$A34,СВЦЭМ!$B$39:$B$782,S$11)+'СЕТ СН'!$F$9+СВЦЭМ!$D$10+'СЕТ СН'!$F$5-'СЕТ СН'!$F$17</f>
        <v>3553.8737390000001</v>
      </c>
      <c r="T34" s="36">
        <f>SUMIFS(СВЦЭМ!$C$39:$C$782,СВЦЭМ!$A$39:$A$782,$A34,СВЦЭМ!$B$39:$B$782,T$11)+'СЕТ СН'!$F$9+СВЦЭМ!$D$10+'СЕТ СН'!$F$5-'СЕТ СН'!$F$17</f>
        <v>3534.9468568400002</v>
      </c>
      <c r="U34" s="36">
        <f>SUMIFS(СВЦЭМ!$C$39:$C$782,СВЦЭМ!$A$39:$A$782,$A34,СВЦЭМ!$B$39:$B$782,U$11)+'СЕТ СН'!$F$9+СВЦЭМ!$D$10+'СЕТ СН'!$F$5-'СЕТ СН'!$F$17</f>
        <v>3530.7320791400002</v>
      </c>
      <c r="V34" s="36">
        <f>SUMIFS(СВЦЭМ!$C$39:$C$782,СВЦЭМ!$A$39:$A$782,$A34,СВЦЭМ!$B$39:$B$782,V$11)+'СЕТ СН'!$F$9+СВЦЭМ!$D$10+'СЕТ СН'!$F$5-'СЕТ СН'!$F$17</f>
        <v>3523.6883033200002</v>
      </c>
      <c r="W34" s="36">
        <f>SUMIFS(СВЦЭМ!$C$39:$C$782,СВЦЭМ!$A$39:$A$782,$A34,СВЦЭМ!$B$39:$B$782,W$11)+'СЕТ СН'!$F$9+СВЦЭМ!$D$10+'СЕТ СН'!$F$5-'СЕТ СН'!$F$17</f>
        <v>3513.0816991900001</v>
      </c>
      <c r="X34" s="36">
        <f>SUMIFS(СВЦЭМ!$C$39:$C$782,СВЦЭМ!$A$39:$A$782,$A34,СВЦЭМ!$B$39:$B$782,X$11)+'СЕТ СН'!$F$9+СВЦЭМ!$D$10+'СЕТ СН'!$F$5-'СЕТ СН'!$F$17</f>
        <v>3494.0220491500004</v>
      </c>
      <c r="Y34" s="36">
        <f>SUMIFS(СВЦЭМ!$C$39:$C$782,СВЦЭМ!$A$39:$A$782,$A34,СВЦЭМ!$B$39:$B$782,Y$11)+'СЕТ СН'!$F$9+СВЦЭМ!$D$10+'СЕТ СН'!$F$5-'СЕТ СН'!$F$17</f>
        <v>3540.8751668700002</v>
      </c>
    </row>
    <row r="35" spans="1:25" ht="15.75" x14ac:dyDescent="0.2">
      <c r="A35" s="35">
        <f t="shared" si="0"/>
        <v>44463</v>
      </c>
      <c r="B35" s="36">
        <f>SUMIFS(СВЦЭМ!$C$39:$C$782,СВЦЭМ!$A$39:$A$782,$A35,СВЦЭМ!$B$39:$B$782,B$11)+'СЕТ СН'!$F$9+СВЦЭМ!$D$10+'СЕТ СН'!$F$5-'СЕТ СН'!$F$17</f>
        <v>3568.1644892100003</v>
      </c>
      <c r="C35" s="36">
        <f>SUMIFS(СВЦЭМ!$C$39:$C$782,СВЦЭМ!$A$39:$A$782,$A35,СВЦЭМ!$B$39:$B$782,C$11)+'СЕТ СН'!$F$9+СВЦЭМ!$D$10+'СЕТ СН'!$F$5-'СЕТ СН'!$F$17</f>
        <v>3629.5985987900003</v>
      </c>
      <c r="D35" s="36">
        <f>SUMIFS(СВЦЭМ!$C$39:$C$782,СВЦЭМ!$A$39:$A$782,$A35,СВЦЭМ!$B$39:$B$782,D$11)+'СЕТ СН'!$F$9+СВЦЭМ!$D$10+'СЕТ СН'!$F$5-'СЕТ СН'!$F$17</f>
        <v>3698.95947187</v>
      </c>
      <c r="E35" s="36">
        <f>SUMIFS(СВЦЭМ!$C$39:$C$782,СВЦЭМ!$A$39:$A$782,$A35,СВЦЭМ!$B$39:$B$782,E$11)+'СЕТ СН'!$F$9+СВЦЭМ!$D$10+'СЕТ СН'!$F$5-'СЕТ СН'!$F$17</f>
        <v>3719.6281028900003</v>
      </c>
      <c r="F35" s="36">
        <f>SUMIFS(СВЦЭМ!$C$39:$C$782,СВЦЭМ!$A$39:$A$782,$A35,СВЦЭМ!$B$39:$B$782,F$11)+'СЕТ СН'!$F$9+СВЦЭМ!$D$10+'СЕТ СН'!$F$5-'СЕТ СН'!$F$17</f>
        <v>3734.1871062600003</v>
      </c>
      <c r="G35" s="36">
        <f>SUMIFS(СВЦЭМ!$C$39:$C$782,СВЦЭМ!$A$39:$A$782,$A35,СВЦЭМ!$B$39:$B$782,G$11)+'СЕТ СН'!$F$9+СВЦЭМ!$D$10+'СЕТ СН'!$F$5-'СЕТ СН'!$F$17</f>
        <v>3688.2046129800001</v>
      </c>
      <c r="H35" s="36">
        <f>SUMIFS(СВЦЭМ!$C$39:$C$782,СВЦЭМ!$A$39:$A$782,$A35,СВЦЭМ!$B$39:$B$782,H$11)+'СЕТ СН'!$F$9+СВЦЭМ!$D$10+'СЕТ СН'!$F$5-'СЕТ СН'!$F$17</f>
        <v>3603.3869813900001</v>
      </c>
      <c r="I35" s="36">
        <f>SUMIFS(СВЦЭМ!$C$39:$C$782,СВЦЭМ!$A$39:$A$782,$A35,СВЦЭМ!$B$39:$B$782,I$11)+'СЕТ СН'!$F$9+СВЦЭМ!$D$10+'СЕТ СН'!$F$5-'СЕТ СН'!$F$17</f>
        <v>3546.8324724100003</v>
      </c>
      <c r="J35" s="36">
        <f>SUMIFS(СВЦЭМ!$C$39:$C$782,СВЦЭМ!$A$39:$A$782,$A35,СВЦЭМ!$B$39:$B$782,J$11)+'СЕТ СН'!$F$9+СВЦЭМ!$D$10+'СЕТ СН'!$F$5-'СЕТ СН'!$F$17</f>
        <v>3562.9621664700003</v>
      </c>
      <c r="K35" s="36">
        <f>SUMIFS(СВЦЭМ!$C$39:$C$782,СВЦЭМ!$A$39:$A$782,$A35,СВЦЭМ!$B$39:$B$782,K$11)+'СЕТ СН'!$F$9+СВЦЭМ!$D$10+'СЕТ СН'!$F$5-'СЕТ СН'!$F$17</f>
        <v>3575.6999794200001</v>
      </c>
      <c r="L35" s="36">
        <f>SUMIFS(СВЦЭМ!$C$39:$C$782,СВЦЭМ!$A$39:$A$782,$A35,СВЦЭМ!$B$39:$B$782,L$11)+'СЕТ СН'!$F$9+СВЦЭМ!$D$10+'СЕТ СН'!$F$5-'СЕТ СН'!$F$17</f>
        <v>3585.4603668700001</v>
      </c>
      <c r="M35" s="36">
        <f>SUMIFS(СВЦЭМ!$C$39:$C$782,СВЦЭМ!$A$39:$A$782,$A35,СВЦЭМ!$B$39:$B$782,M$11)+'СЕТ СН'!$F$9+СВЦЭМ!$D$10+'СЕТ СН'!$F$5-'СЕТ СН'!$F$17</f>
        <v>3573.743465</v>
      </c>
      <c r="N35" s="36">
        <f>SUMIFS(СВЦЭМ!$C$39:$C$782,СВЦЭМ!$A$39:$A$782,$A35,СВЦЭМ!$B$39:$B$782,N$11)+'СЕТ СН'!$F$9+СВЦЭМ!$D$10+'СЕТ СН'!$F$5-'СЕТ СН'!$F$17</f>
        <v>3541.6610501700002</v>
      </c>
      <c r="O35" s="36">
        <f>SUMIFS(СВЦЭМ!$C$39:$C$782,СВЦЭМ!$A$39:$A$782,$A35,СВЦЭМ!$B$39:$B$782,O$11)+'СЕТ СН'!$F$9+СВЦЭМ!$D$10+'СЕТ СН'!$F$5-'СЕТ СН'!$F$17</f>
        <v>3536.4912999000003</v>
      </c>
      <c r="P35" s="36">
        <f>SUMIFS(СВЦЭМ!$C$39:$C$782,СВЦЭМ!$A$39:$A$782,$A35,СВЦЭМ!$B$39:$B$782,P$11)+'СЕТ СН'!$F$9+СВЦЭМ!$D$10+'СЕТ СН'!$F$5-'СЕТ СН'!$F$17</f>
        <v>3577.0201484100003</v>
      </c>
      <c r="Q35" s="36">
        <f>SUMIFS(СВЦЭМ!$C$39:$C$782,СВЦЭМ!$A$39:$A$782,$A35,СВЦЭМ!$B$39:$B$782,Q$11)+'СЕТ СН'!$F$9+СВЦЭМ!$D$10+'СЕТ СН'!$F$5-'СЕТ СН'!$F$17</f>
        <v>3579.1228702200001</v>
      </c>
      <c r="R35" s="36">
        <f>SUMIFS(СВЦЭМ!$C$39:$C$782,СВЦЭМ!$A$39:$A$782,$A35,СВЦЭМ!$B$39:$B$782,R$11)+'СЕТ СН'!$F$9+СВЦЭМ!$D$10+'СЕТ СН'!$F$5-'СЕТ СН'!$F$17</f>
        <v>3559.2757853800003</v>
      </c>
      <c r="S35" s="36">
        <f>SUMIFS(СВЦЭМ!$C$39:$C$782,СВЦЭМ!$A$39:$A$782,$A35,СВЦЭМ!$B$39:$B$782,S$11)+'СЕТ СН'!$F$9+СВЦЭМ!$D$10+'СЕТ СН'!$F$5-'СЕТ СН'!$F$17</f>
        <v>3542.3785831499999</v>
      </c>
      <c r="T35" s="36">
        <f>SUMIFS(СВЦЭМ!$C$39:$C$782,СВЦЭМ!$A$39:$A$782,$A35,СВЦЭМ!$B$39:$B$782,T$11)+'СЕТ СН'!$F$9+СВЦЭМ!$D$10+'СЕТ СН'!$F$5-'СЕТ СН'!$F$17</f>
        <v>3518.7494913500004</v>
      </c>
      <c r="U35" s="36">
        <f>SUMIFS(СВЦЭМ!$C$39:$C$782,СВЦЭМ!$A$39:$A$782,$A35,СВЦЭМ!$B$39:$B$782,U$11)+'СЕТ СН'!$F$9+СВЦЭМ!$D$10+'СЕТ СН'!$F$5-'СЕТ СН'!$F$17</f>
        <v>3511.7539642900001</v>
      </c>
      <c r="V35" s="36">
        <f>SUMIFS(СВЦЭМ!$C$39:$C$782,СВЦЭМ!$A$39:$A$782,$A35,СВЦЭМ!$B$39:$B$782,V$11)+'СЕТ СН'!$F$9+СВЦЭМ!$D$10+'СЕТ СН'!$F$5-'СЕТ СН'!$F$17</f>
        <v>3505.0397856899999</v>
      </c>
      <c r="W35" s="36">
        <f>SUMIFS(СВЦЭМ!$C$39:$C$782,СВЦЭМ!$A$39:$A$782,$A35,СВЦЭМ!$B$39:$B$782,W$11)+'СЕТ СН'!$F$9+СВЦЭМ!$D$10+'СЕТ СН'!$F$5-'СЕТ СН'!$F$17</f>
        <v>3493.2029566600004</v>
      </c>
      <c r="X35" s="36">
        <f>SUMIFS(СВЦЭМ!$C$39:$C$782,СВЦЭМ!$A$39:$A$782,$A35,СВЦЭМ!$B$39:$B$782,X$11)+'СЕТ СН'!$F$9+СВЦЭМ!$D$10+'СЕТ СН'!$F$5-'СЕТ СН'!$F$17</f>
        <v>3467.5687091300001</v>
      </c>
      <c r="Y35" s="36">
        <f>SUMIFS(СВЦЭМ!$C$39:$C$782,СВЦЭМ!$A$39:$A$782,$A35,СВЦЭМ!$B$39:$B$782,Y$11)+'СЕТ СН'!$F$9+СВЦЭМ!$D$10+'СЕТ СН'!$F$5-'СЕТ СН'!$F$17</f>
        <v>3479.7974988000001</v>
      </c>
    </row>
    <row r="36" spans="1:25" ht="15.75" x14ac:dyDescent="0.2">
      <c r="A36" s="35">
        <f t="shared" si="0"/>
        <v>44464</v>
      </c>
      <c r="B36" s="36">
        <f>SUMIFS(СВЦЭМ!$C$39:$C$782,СВЦЭМ!$A$39:$A$782,$A36,СВЦЭМ!$B$39:$B$782,B$11)+'СЕТ СН'!$F$9+СВЦЭМ!$D$10+'СЕТ СН'!$F$5-'СЕТ СН'!$F$17</f>
        <v>3487.6348714100004</v>
      </c>
      <c r="C36" s="36">
        <f>SUMIFS(СВЦЭМ!$C$39:$C$782,СВЦЭМ!$A$39:$A$782,$A36,СВЦЭМ!$B$39:$B$782,C$11)+'СЕТ СН'!$F$9+СВЦЭМ!$D$10+'СЕТ СН'!$F$5-'СЕТ СН'!$F$17</f>
        <v>3574.6362104500004</v>
      </c>
      <c r="D36" s="36">
        <f>SUMIFS(СВЦЭМ!$C$39:$C$782,СВЦЭМ!$A$39:$A$782,$A36,СВЦЭМ!$B$39:$B$782,D$11)+'СЕТ СН'!$F$9+СВЦЭМ!$D$10+'СЕТ СН'!$F$5-'СЕТ СН'!$F$17</f>
        <v>3665.5390871</v>
      </c>
      <c r="E36" s="36">
        <f>SUMIFS(СВЦЭМ!$C$39:$C$782,СВЦЭМ!$A$39:$A$782,$A36,СВЦЭМ!$B$39:$B$782,E$11)+'СЕТ СН'!$F$9+СВЦЭМ!$D$10+'СЕТ СН'!$F$5-'СЕТ СН'!$F$17</f>
        <v>3689.18514964</v>
      </c>
      <c r="F36" s="36">
        <f>SUMIFS(СВЦЭМ!$C$39:$C$782,СВЦЭМ!$A$39:$A$782,$A36,СВЦЭМ!$B$39:$B$782,F$11)+'СЕТ СН'!$F$9+СВЦЭМ!$D$10+'СЕТ СН'!$F$5-'СЕТ СН'!$F$17</f>
        <v>3692.6341368900003</v>
      </c>
      <c r="G36" s="36">
        <f>SUMIFS(СВЦЭМ!$C$39:$C$782,СВЦЭМ!$A$39:$A$782,$A36,СВЦЭМ!$B$39:$B$782,G$11)+'СЕТ СН'!$F$9+СВЦЭМ!$D$10+'СЕТ СН'!$F$5-'СЕТ СН'!$F$17</f>
        <v>3686.5273735600003</v>
      </c>
      <c r="H36" s="36">
        <f>SUMIFS(СВЦЭМ!$C$39:$C$782,СВЦЭМ!$A$39:$A$782,$A36,СВЦЭМ!$B$39:$B$782,H$11)+'СЕТ СН'!$F$9+СВЦЭМ!$D$10+'СЕТ СН'!$F$5-'СЕТ СН'!$F$17</f>
        <v>3649.7116327700001</v>
      </c>
      <c r="I36" s="36">
        <f>SUMIFS(СВЦЭМ!$C$39:$C$782,СВЦЭМ!$A$39:$A$782,$A36,СВЦЭМ!$B$39:$B$782,I$11)+'СЕТ СН'!$F$9+СВЦЭМ!$D$10+'СЕТ СН'!$F$5-'СЕТ СН'!$F$17</f>
        <v>3561.4018772400004</v>
      </c>
      <c r="J36" s="36">
        <f>SUMIFS(СВЦЭМ!$C$39:$C$782,СВЦЭМ!$A$39:$A$782,$A36,СВЦЭМ!$B$39:$B$782,J$11)+'СЕТ СН'!$F$9+СВЦЭМ!$D$10+'СЕТ СН'!$F$5-'СЕТ СН'!$F$17</f>
        <v>3510.8416621900001</v>
      </c>
      <c r="K36" s="36">
        <f>SUMIFS(СВЦЭМ!$C$39:$C$782,СВЦЭМ!$A$39:$A$782,$A36,СВЦЭМ!$B$39:$B$782,K$11)+'СЕТ СН'!$F$9+СВЦЭМ!$D$10+'СЕТ СН'!$F$5-'СЕТ СН'!$F$17</f>
        <v>3502.8408333900002</v>
      </c>
      <c r="L36" s="36">
        <f>SUMIFS(СВЦЭМ!$C$39:$C$782,СВЦЭМ!$A$39:$A$782,$A36,СВЦЭМ!$B$39:$B$782,L$11)+'СЕТ СН'!$F$9+СВЦЭМ!$D$10+'СЕТ СН'!$F$5-'СЕТ СН'!$F$17</f>
        <v>3510.6577582300001</v>
      </c>
      <c r="M36" s="36">
        <f>SUMIFS(СВЦЭМ!$C$39:$C$782,СВЦЭМ!$A$39:$A$782,$A36,СВЦЭМ!$B$39:$B$782,M$11)+'СЕТ СН'!$F$9+СВЦЭМ!$D$10+'СЕТ СН'!$F$5-'СЕТ СН'!$F$17</f>
        <v>3498.68721878</v>
      </c>
      <c r="N36" s="36">
        <f>SUMIFS(СВЦЭМ!$C$39:$C$782,СВЦЭМ!$A$39:$A$782,$A36,СВЦЭМ!$B$39:$B$782,N$11)+'СЕТ СН'!$F$9+СВЦЭМ!$D$10+'СЕТ СН'!$F$5-'СЕТ СН'!$F$17</f>
        <v>3508.4388608200002</v>
      </c>
      <c r="O36" s="36">
        <f>SUMIFS(СВЦЭМ!$C$39:$C$782,СВЦЭМ!$A$39:$A$782,$A36,СВЦЭМ!$B$39:$B$782,O$11)+'СЕТ СН'!$F$9+СВЦЭМ!$D$10+'СЕТ СН'!$F$5-'СЕТ СН'!$F$17</f>
        <v>3536.9642869100003</v>
      </c>
      <c r="P36" s="36">
        <f>SUMIFS(СВЦЭМ!$C$39:$C$782,СВЦЭМ!$A$39:$A$782,$A36,СВЦЭМ!$B$39:$B$782,P$11)+'СЕТ СН'!$F$9+СВЦЭМ!$D$10+'СЕТ СН'!$F$5-'СЕТ СН'!$F$17</f>
        <v>3563.7384916600004</v>
      </c>
      <c r="Q36" s="36">
        <f>SUMIFS(СВЦЭМ!$C$39:$C$782,СВЦЭМ!$A$39:$A$782,$A36,СВЦЭМ!$B$39:$B$782,Q$11)+'СЕТ СН'!$F$9+СВЦЭМ!$D$10+'СЕТ СН'!$F$5-'СЕТ СН'!$F$17</f>
        <v>3570.60279872</v>
      </c>
      <c r="R36" s="36">
        <f>SUMIFS(СВЦЭМ!$C$39:$C$782,СВЦЭМ!$A$39:$A$782,$A36,СВЦЭМ!$B$39:$B$782,R$11)+'СЕТ СН'!$F$9+СВЦЭМ!$D$10+'СЕТ СН'!$F$5-'СЕТ СН'!$F$17</f>
        <v>3550.9251690000001</v>
      </c>
      <c r="S36" s="36">
        <f>SUMIFS(СВЦЭМ!$C$39:$C$782,СВЦЭМ!$A$39:$A$782,$A36,СВЦЭМ!$B$39:$B$782,S$11)+'СЕТ СН'!$F$9+СВЦЭМ!$D$10+'СЕТ СН'!$F$5-'СЕТ СН'!$F$17</f>
        <v>3528.5245853599999</v>
      </c>
      <c r="T36" s="36">
        <f>SUMIFS(СВЦЭМ!$C$39:$C$782,СВЦЭМ!$A$39:$A$782,$A36,СВЦЭМ!$B$39:$B$782,T$11)+'СЕТ СН'!$F$9+СВЦЭМ!$D$10+'СЕТ СН'!$F$5-'СЕТ СН'!$F$17</f>
        <v>3496.1123668</v>
      </c>
      <c r="U36" s="36">
        <f>SUMIFS(СВЦЭМ!$C$39:$C$782,СВЦЭМ!$A$39:$A$782,$A36,СВЦЭМ!$B$39:$B$782,U$11)+'СЕТ СН'!$F$9+СВЦЭМ!$D$10+'СЕТ СН'!$F$5-'СЕТ СН'!$F$17</f>
        <v>3486.9357539400003</v>
      </c>
      <c r="V36" s="36">
        <f>SUMIFS(СВЦЭМ!$C$39:$C$782,СВЦЭМ!$A$39:$A$782,$A36,СВЦЭМ!$B$39:$B$782,V$11)+'СЕТ СН'!$F$9+СВЦЭМ!$D$10+'СЕТ СН'!$F$5-'СЕТ СН'!$F$17</f>
        <v>3488.7938537700002</v>
      </c>
      <c r="W36" s="36">
        <f>SUMIFS(СВЦЭМ!$C$39:$C$782,СВЦЭМ!$A$39:$A$782,$A36,СВЦЭМ!$B$39:$B$782,W$11)+'СЕТ СН'!$F$9+СВЦЭМ!$D$10+'СЕТ СН'!$F$5-'СЕТ СН'!$F$17</f>
        <v>3473.4793265300004</v>
      </c>
      <c r="X36" s="36">
        <f>SUMIFS(СВЦЭМ!$C$39:$C$782,СВЦЭМ!$A$39:$A$782,$A36,СВЦЭМ!$B$39:$B$782,X$11)+'СЕТ СН'!$F$9+СВЦЭМ!$D$10+'СЕТ СН'!$F$5-'СЕТ СН'!$F$17</f>
        <v>3513.6025061</v>
      </c>
      <c r="Y36" s="36">
        <f>SUMIFS(СВЦЭМ!$C$39:$C$782,СВЦЭМ!$A$39:$A$782,$A36,СВЦЭМ!$B$39:$B$782,Y$11)+'СЕТ СН'!$F$9+СВЦЭМ!$D$10+'СЕТ СН'!$F$5-'СЕТ СН'!$F$17</f>
        <v>3520.4048334899999</v>
      </c>
    </row>
    <row r="37" spans="1:25" ht="15.75" x14ac:dyDescent="0.2">
      <c r="A37" s="35">
        <f t="shared" si="0"/>
        <v>44465</v>
      </c>
      <c r="B37" s="36">
        <f>SUMIFS(СВЦЭМ!$C$39:$C$782,СВЦЭМ!$A$39:$A$782,$A37,СВЦЭМ!$B$39:$B$782,B$11)+'СЕТ СН'!$F$9+СВЦЭМ!$D$10+'СЕТ СН'!$F$5-'СЕТ СН'!$F$17</f>
        <v>3550.8945481800001</v>
      </c>
      <c r="C37" s="36">
        <f>SUMIFS(СВЦЭМ!$C$39:$C$782,СВЦЭМ!$A$39:$A$782,$A37,СВЦЭМ!$B$39:$B$782,C$11)+'СЕТ СН'!$F$9+СВЦЭМ!$D$10+'СЕТ СН'!$F$5-'СЕТ СН'!$F$17</f>
        <v>3627.2319810099998</v>
      </c>
      <c r="D37" s="36">
        <f>SUMIFS(СВЦЭМ!$C$39:$C$782,СВЦЭМ!$A$39:$A$782,$A37,СВЦЭМ!$B$39:$B$782,D$11)+'СЕТ СН'!$F$9+СВЦЭМ!$D$10+'СЕТ СН'!$F$5-'СЕТ СН'!$F$17</f>
        <v>3691.3825374099997</v>
      </c>
      <c r="E37" s="36">
        <f>SUMIFS(СВЦЭМ!$C$39:$C$782,СВЦЭМ!$A$39:$A$782,$A37,СВЦЭМ!$B$39:$B$782,E$11)+'СЕТ СН'!$F$9+СВЦЭМ!$D$10+'СЕТ СН'!$F$5-'СЕТ СН'!$F$17</f>
        <v>3723.3261102000001</v>
      </c>
      <c r="F37" s="36">
        <f>SUMIFS(СВЦЭМ!$C$39:$C$782,СВЦЭМ!$A$39:$A$782,$A37,СВЦЭМ!$B$39:$B$782,F$11)+'СЕТ СН'!$F$9+СВЦЭМ!$D$10+'СЕТ СН'!$F$5-'СЕТ СН'!$F$17</f>
        <v>3727.0318620200001</v>
      </c>
      <c r="G37" s="36">
        <f>SUMIFS(СВЦЭМ!$C$39:$C$782,СВЦЭМ!$A$39:$A$782,$A37,СВЦЭМ!$B$39:$B$782,G$11)+'СЕТ СН'!$F$9+СВЦЭМ!$D$10+'СЕТ СН'!$F$5-'СЕТ СН'!$F$17</f>
        <v>3717.0211234899998</v>
      </c>
      <c r="H37" s="36">
        <f>SUMIFS(СВЦЭМ!$C$39:$C$782,СВЦЭМ!$A$39:$A$782,$A37,СВЦЭМ!$B$39:$B$782,H$11)+'СЕТ СН'!$F$9+СВЦЭМ!$D$10+'СЕТ СН'!$F$5-'СЕТ СН'!$F$17</f>
        <v>3674.37980763</v>
      </c>
      <c r="I37" s="36">
        <f>SUMIFS(СВЦЭМ!$C$39:$C$782,СВЦЭМ!$A$39:$A$782,$A37,СВЦЭМ!$B$39:$B$782,I$11)+'СЕТ СН'!$F$9+СВЦЭМ!$D$10+'СЕТ СН'!$F$5-'СЕТ СН'!$F$17</f>
        <v>3589.57792711</v>
      </c>
      <c r="J37" s="36">
        <f>SUMIFS(СВЦЭМ!$C$39:$C$782,СВЦЭМ!$A$39:$A$782,$A37,СВЦЭМ!$B$39:$B$782,J$11)+'СЕТ СН'!$F$9+СВЦЭМ!$D$10+'СЕТ СН'!$F$5-'СЕТ СН'!$F$17</f>
        <v>3517.9225696100002</v>
      </c>
      <c r="K37" s="36">
        <f>SUMIFS(СВЦЭМ!$C$39:$C$782,СВЦЭМ!$A$39:$A$782,$A37,СВЦЭМ!$B$39:$B$782,K$11)+'СЕТ СН'!$F$9+СВЦЭМ!$D$10+'СЕТ СН'!$F$5-'СЕТ СН'!$F$17</f>
        <v>3499.9777640400002</v>
      </c>
      <c r="L37" s="36">
        <f>SUMIFS(СВЦЭМ!$C$39:$C$782,СВЦЭМ!$A$39:$A$782,$A37,СВЦЭМ!$B$39:$B$782,L$11)+'СЕТ СН'!$F$9+СВЦЭМ!$D$10+'СЕТ СН'!$F$5-'СЕТ СН'!$F$17</f>
        <v>3508.43762651</v>
      </c>
      <c r="M37" s="36">
        <f>SUMIFS(СВЦЭМ!$C$39:$C$782,СВЦЭМ!$A$39:$A$782,$A37,СВЦЭМ!$B$39:$B$782,M$11)+'СЕТ СН'!$F$9+СВЦЭМ!$D$10+'СЕТ СН'!$F$5-'СЕТ СН'!$F$17</f>
        <v>3500.6019514899999</v>
      </c>
      <c r="N37" s="36">
        <f>SUMIFS(СВЦЭМ!$C$39:$C$782,СВЦЭМ!$A$39:$A$782,$A37,СВЦЭМ!$B$39:$B$782,N$11)+'СЕТ СН'!$F$9+СВЦЭМ!$D$10+'СЕТ СН'!$F$5-'СЕТ СН'!$F$17</f>
        <v>3508.2327850199999</v>
      </c>
      <c r="O37" s="36">
        <f>SUMIFS(СВЦЭМ!$C$39:$C$782,СВЦЭМ!$A$39:$A$782,$A37,СВЦЭМ!$B$39:$B$782,O$11)+'СЕТ СН'!$F$9+СВЦЭМ!$D$10+'СЕТ СН'!$F$5-'СЕТ СН'!$F$17</f>
        <v>3536.5108350800001</v>
      </c>
      <c r="P37" s="36">
        <f>SUMIFS(СВЦЭМ!$C$39:$C$782,СВЦЭМ!$A$39:$A$782,$A37,СВЦЭМ!$B$39:$B$782,P$11)+'СЕТ СН'!$F$9+СВЦЭМ!$D$10+'СЕТ СН'!$F$5-'СЕТ СН'!$F$17</f>
        <v>3569.00092958</v>
      </c>
      <c r="Q37" s="36">
        <f>SUMIFS(СВЦЭМ!$C$39:$C$782,СВЦЭМ!$A$39:$A$782,$A37,СВЦЭМ!$B$39:$B$782,Q$11)+'СЕТ СН'!$F$9+СВЦЭМ!$D$10+'СЕТ СН'!$F$5-'СЕТ СН'!$F$17</f>
        <v>3571.6378644400002</v>
      </c>
      <c r="R37" s="36">
        <f>SUMIFS(СВЦЭМ!$C$39:$C$782,СВЦЭМ!$A$39:$A$782,$A37,СВЦЭМ!$B$39:$B$782,R$11)+'СЕТ СН'!$F$9+СВЦЭМ!$D$10+'СЕТ СН'!$F$5-'СЕТ СН'!$F$17</f>
        <v>3559.6107231400001</v>
      </c>
      <c r="S37" s="36">
        <f>SUMIFS(СВЦЭМ!$C$39:$C$782,СВЦЭМ!$A$39:$A$782,$A37,СВЦЭМ!$B$39:$B$782,S$11)+'СЕТ СН'!$F$9+СВЦЭМ!$D$10+'СЕТ СН'!$F$5-'СЕТ СН'!$F$17</f>
        <v>3538.1549707700001</v>
      </c>
      <c r="T37" s="36">
        <f>SUMIFS(СВЦЭМ!$C$39:$C$782,СВЦЭМ!$A$39:$A$782,$A37,СВЦЭМ!$B$39:$B$782,T$11)+'СЕТ СН'!$F$9+СВЦЭМ!$D$10+'СЕТ СН'!$F$5-'СЕТ СН'!$F$17</f>
        <v>3505.64745339</v>
      </c>
      <c r="U37" s="36">
        <f>SUMIFS(СВЦЭМ!$C$39:$C$782,СВЦЭМ!$A$39:$A$782,$A37,СВЦЭМ!$B$39:$B$782,U$11)+'СЕТ СН'!$F$9+СВЦЭМ!$D$10+'СЕТ СН'!$F$5-'СЕТ СН'!$F$17</f>
        <v>3531.2648966000002</v>
      </c>
      <c r="V37" s="36">
        <f>SUMIFS(СВЦЭМ!$C$39:$C$782,СВЦЭМ!$A$39:$A$782,$A37,СВЦЭМ!$B$39:$B$782,V$11)+'СЕТ СН'!$F$9+СВЦЭМ!$D$10+'СЕТ СН'!$F$5-'СЕТ СН'!$F$17</f>
        <v>3537.4715084700001</v>
      </c>
      <c r="W37" s="36">
        <f>SUMIFS(СВЦЭМ!$C$39:$C$782,СВЦЭМ!$A$39:$A$782,$A37,СВЦЭМ!$B$39:$B$782,W$11)+'СЕТ СН'!$F$9+СВЦЭМ!$D$10+'СЕТ СН'!$F$5-'СЕТ СН'!$F$17</f>
        <v>3530.4531972700001</v>
      </c>
      <c r="X37" s="36">
        <f>SUMIFS(СВЦЭМ!$C$39:$C$782,СВЦЭМ!$A$39:$A$782,$A37,СВЦЭМ!$B$39:$B$782,X$11)+'СЕТ СН'!$F$9+СВЦЭМ!$D$10+'СЕТ СН'!$F$5-'СЕТ СН'!$F$17</f>
        <v>3517.78186151</v>
      </c>
      <c r="Y37" s="36">
        <f>SUMIFS(СВЦЭМ!$C$39:$C$782,СВЦЭМ!$A$39:$A$782,$A37,СВЦЭМ!$B$39:$B$782,Y$11)+'СЕТ СН'!$F$9+СВЦЭМ!$D$10+'СЕТ СН'!$F$5-'СЕТ СН'!$F$17</f>
        <v>3580.6089231300002</v>
      </c>
    </row>
    <row r="38" spans="1:25" ht="15.75" x14ac:dyDescent="0.2">
      <c r="A38" s="35">
        <f t="shared" si="0"/>
        <v>44466</v>
      </c>
      <c r="B38" s="36">
        <f>SUMIFS(СВЦЭМ!$C$39:$C$782,СВЦЭМ!$A$39:$A$782,$A38,СВЦЭМ!$B$39:$B$782,B$11)+'СЕТ СН'!$F$9+СВЦЭМ!$D$10+'СЕТ СН'!$F$5-'СЕТ СН'!$F$17</f>
        <v>3591.0876789399999</v>
      </c>
      <c r="C38" s="36">
        <f>SUMIFS(СВЦЭМ!$C$39:$C$782,СВЦЭМ!$A$39:$A$782,$A38,СВЦЭМ!$B$39:$B$782,C$11)+'СЕТ СН'!$F$9+СВЦЭМ!$D$10+'СЕТ СН'!$F$5-'СЕТ СН'!$F$17</f>
        <v>3724.3064288099999</v>
      </c>
      <c r="D38" s="36">
        <f>SUMIFS(СВЦЭМ!$C$39:$C$782,СВЦЭМ!$A$39:$A$782,$A38,СВЦЭМ!$B$39:$B$782,D$11)+'СЕТ СН'!$F$9+СВЦЭМ!$D$10+'СЕТ СН'!$F$5-'СЕТ СН'!$F$17</f>
        <v>3723.86888615</v>
      </c>
      <c r="E38" s="36">
        <f>SUMIFS(СВЦЭМ!$C$39:$C$782,СВЦЭМ!$A$39:$A$782,$A38,СВЦЭМ!$B$39:$B$782,E$11)+'СЕТ СН'!$F$9+СВЦЭМ!$D$10+'СЕТ СН'!$F$5-'СЕТ СН'!$F$17</f>
        <v>3736.5542013900003</v>
      </c>
      <c r="F38" s="36">
        <f>SUMIFS(СВЦЭМ!$C$39:$C$782,СВЦЭМ!$A$39:$A$782,$A38,СВЦЭМ!$B$39:$B$782,F$11)+'СЕТ СН'!$F$9+СВЦЭМ!$D$10+'СЕТ СН'!$F$5-'СЕТ СН'!$F$17</f>
        <v>3733.6146390399999</v>
      </c>
      <c r="G38" s="36">
        <f>SUMIFS(СВЦЭМ!$C$39:$C$782,СВЦЭМ!$A$39:$A$782,$A38,СВЦЭМ!$B$39:$B$782,G$11)+'СЕТ СН'!$F$9+СВЦЭМ!$D$10+'СЕТ СН'!$F$5-'СЕТ СН'!$F$17</f>
        <v>3703.5365898099999</v>
      </c>
      <c r="H38" s="36">
        <f>SUMIFS(СВЦЭМ!$C$39:$C$782,СВЦЭМ!$A$39:$A$782,$A38,СВЦЭМ!$B$39:$B$782,H$11)+'СЕТ СН'!$F$9+СВЦЭМ!$D$10+'СЕТ СН'!$F$5-'СЕТ СН'!$F$17</f>
        <v>3656.8830862499999</v>
      </c>
      <c r="I38" s="36">
        <f>SUMIFS(СВЦЭМ!$C$39:$C$782,СВЦЭМ!$A$39:$A$782,$A38,СВЦЭМ!$B$39:$B$782,I$11)+'СЕТ СН'!$F$9+СВЦЭМ!$D$10+'СЕТ СН'!$F$5-'СЕТ СН'!$F$17</f>
        <v>3560.5048372800002</v>
      </c>
      <c r="J38" s="36">
        <f>SUMIFS(СВЦЭМ!$C$39:$C$782,СВЦЭМ!$A$39:$A$782,$A38,СВЦЭМ!$B$39:$B$782,J$11)+'СЕТ СН'!$F$9+СВЦЭМ!$D$10+'СЕТ СН'!$F$5-'СЕТ СН'!$F$17</f>
        <v>3538.3196458299999</v>
      </c>
      <c r="K38" s="36">
        <f>SUMIFS(СВЦЭМ!$C$39:$C$782,СВЦЭМ!$A$39:$A$782,$A38,СВЦЭМ!$B$39:$B$782,K$11)+'СЕТ СН'!$F$9+СВЦЭМ!$D$10+'СЕТ СН'!$F$5-'СЕТ СН'!$F$17</f>
        <v>3553.5046354700003</v>
      </c>
      <c r="L38" s="36">
        <f>SUMIFS(СВЦЭМ!$C$39:$C$782,СВЦЭМ!$A$39:$A$782,$A38,СВЦЭМ!$B$39:$B$782,L$11)+'СЕТ СН'!$F$9+СВЦЭМ!$D$10+'СЕТ СН'!$F$5-'СЕТ СН'!$F$17</f>
        <v>3562.7046227600003</v>
      </c>
      <c r="M38" s="36">
        <f>SUMIFS(СВЦЭМ!$C$39:$C$782,СВЦЭМ!$A$39:$A$782,$A38,СВЦЭМ!$B$39:$B$782,M$11)+'СЕТ СН'!$F$9+СВЦЭМ!$D$10+'СЕТ СН'!$F$5-'СЕТ СН'!$F$17</f>
        <v>3564.9846367600003</v>
      </c>
      <c r="N38" s="36">
        <f>SUMIFS(СВЦЭМ!$C$39:$C$782,СВЦЭМ!$A$39:$A$782,$A38,СВЦЭМ!$B$39:$B$782,N$11)+'СЕТ СН'!$F$9+СВЦЭМ!$D$10+'СЕТ СН'!$F$5-'СЕТ СН'!$F$17</f>
        <v>3574.7245975000001</v>
      </c>
      <c r="O38" s="36">
        <f>SUMIFS(СВЦЭМ!$C$39:$C$782,СВЦЭМ!$A$39:$A$782,$A38,СВЦЭМ!$B$39:$B$782,O$11)+'СЕТ СН'!$F$9+СВЦЭМ!$D$10+'СЕТ СН'!$F$5-'СЕТ СН'!$F$17</f>
        <v>3552.2063116700001</v>
      </c>
      <c r="P38" s="36">
        <f>SUMIFS(СВЦЭМ!$C$39:$C$782,СВЦЭМ!$A$39:$A$782,$A38,СВЦЭМ!$B$39:$B$782,P$11)+'СЕТ СН'!$F$9+СВЦЭМ!$D$10+'СЕТ СН'!$F$5-'СЕТ СН'!$F$17</f>
        <v>3604.50283924</v>
      </c>
      <c r="Q38" s="36">
        <f>SUMIFS(СВЦЭМ!$C$39:$C$782,СВЦЭМ!$A$39:$A$782,$A38,СВЦЭМ!$B$39:$B$782,Q$11)+'СЕТ СН'!$F$9+СВЦЭМ!$D$10+'СЕТ СН'!$F$5-'СЕТ СН'!$F$17</f>
        <v>3600.3968326100003</v>
      </c>
      <c r="R38" s="36">
        <f>SUMIFS(СВЦЭМ!$C$39:$C$782,СВЦЭМ!$A$39:$A$782,$A38,СВЦЭМ!$B$39:$B$782,R$11)+'СЕТ СН'!$F$9+СВЦЭМ!$D$10+'СЕТ СН'!$F$5-'СЕТ СН'!$F$17</f>
        <v>3586.7788994700004</v>
      </c>
      <c r="S38" s="36">
        <f>SUMIFS(СВЦЭМ!$C$39:$C$782,СВЦЭМ!$A$39:$A$782,$A38,СВЦЭМ!$B$39:$B$782,S$11)+'СЕТ СН'!$F$9+СВЦЭМ!$D$10+'СЕТ СН'!$F$5-'СЕТ СН'!$F$17</f>
        <v>3561.6737155800001</v>
      </c>
      <c r="T38" s="36">
        <f>SUMIFS(СВЦЭМ!$C$39:$C$782,СВЦЭМ!$A$39:$A$782,$A38,СВЦЭМ!$B$39:$B$782,T$11)+'СЕТ СН'!$F$9+СВЦЭМ!$D$10+'СЕТ СН'!$F$5-'СЕТ СН'!$F$17</f>
        <v>3514.4164432800003</v>
      </c>
      <c r="U38" s="36">
        <f>SUMIFS(СВЦЭМ!$C$39:$C$782,СВЦЭМ!$A$39:$A$782,$A38,СВЦЭМ!$B$39:$B$782,U$11)+'СЕТ СН'!$F$9+СВЦЭМ!$D$10+'СЕТ СН'!$F$5-'СЕТ СН'!$F$17</f>
        <v>3514.0526106800003</v>
      </c>
      <c r="V38" s="36">
        <f>SUMIFS(СВЦЭМ!$C$39:$C$782,СВЦЭМ!$A$39:$A$782,$A38,СВЦЭМ!$B$39:$B$782,V$11)+'СЕТ СН'!$F$9+СВЦЭМ!$D$10+'СЕТ СН'!$F$5-'СЕТ СН'!$F$17</f>
        <v>3515.2525552800003</v>
      </c>
      <c r="W38" s="36">
        <f>SUMIFS(СВЦЭМ!$C$39:$C$782,СВЦЭМ!$A$39:$A$782,$A38,СВЦЭМ!$B$39:$B$782,W$11)+'СЕТ СН'!$F$9+СВЦЭМ!$D$10+'СЕТ СН'!$F$5-'СЕТ СН'!$F$17</f>
        <v>3506.2083909400003</v>
      </c>
      <c r="X38" s="36">
        <f>SUMIFS(СВЦЭМ!$C$39:$C$782,СВЦЭМ!$A$39:$A$782,$A38,СВЦЭМ!$B$39:$B$782,X$11)+'СЕТ СН'!$F$9+СВЦЭМ!$D$10+'СЕТ СН'!$F$5-'СЕТ СН'!$F$17</f>
        <v>3507.1945860100004</v>
      </c>
      <c r="Y38" s="36">
        <f>SUMIFS(СВЦЭМ!$C$39:$C$782,СВЦЭМ!$A$39:$A$782,$A38,СВЦЭМ!$B$39:$B$782,Y$11)+'СЕТ СН'!$F$9+СВЦЭМ!$D$10+'СЕТ СН'!$F$5-'СЕТ СН'!$F$17</f>
        <v>3524.3980576399999</v>
      </c>
    </row>
    <row r="39" spans="1:25" ht="15.75" x14ac:dyDescent="0.2">
      <c r="A39" s="35">
        <f t="shared" si="0"/>
        <v>44467</v>
      </c>
      <c r="B39" s="36">
        <f>SUMIFS(СВЦЭМ!$C$39:$C$782,СВЦЭМ!$A$39:$A$782,$A39,СВЦЭМ!$B$39:$B$782,B$11)+'СЕТ СН'!$F$9+СВЦЭМ!$D$10+'СЕТ СН'!$F$5-'СЕТ СН'!$F$17</f>
        <v>3593.7354823300002</v>
      </c>
      <c r="C39" s="36">
        <f>SUMIFS(СВЦЭМ!$C$39:$C$782,СВЦЭМ!$A$39:$A$782,$A39,СВЦЭМ!$B$39:$B$782,C$11)+'СЕТ СН'!$F$9+СВЦЭМ!$D$10+'СЕТ СН'!$F$5-'СЕТ СН'!$F$17</f>
        <v>3642.85073001</v>
      </c>
      <c r="D39" s="36">
        <f>SUMIFS(СВЦЭМ!$C$39:$C$782,СВЦЭМ!$A$39:$A$782,$A39,СВЦЭМ!$B$39:$B$782,D$11)+'СЕТ СН'!$F$9+СВЦЭМ!$D$10+'СЕТ СН'!$F$5-'СЕТ СН'!$F$17</f>
        <v>3629.2465211799999</v>
      </c>
      <c r="E39" s="36">
        <f>SUMIFS(СВЦЭМ!$C$39:$C$782,СВЦЭМ!$A$39:$A$782,$A39,СВЦЭМ!$B$39:$B$782,E$11)+'СЕТ СН'!$F$9+СВЦЭМ!$D$10+'СЕТ СН'!$F$5-'СЕТ СН'!$F$17</f>
        <v>3636.7540728100003</v>
      </c>
      <c r="F39" s="36">
        <f>SUMIFS(СВЦЭМ!$C$39:$C$782,СВЦЭМ!$A$39:$A$782,$A39,СВЦЭМ!$B$39:$B$782,F$11)+'СЕТ СН'!$F$9+СВЦЭМ!$D$10+'СЕТ СН'!$F$5-'СЕТ СН'!$F$17</f>
        <v>3628.2593951399999</v>
      </c>
      <c r="G39" s="36">
        <f>SUMIFS(СВЦЭМ!$C$39:$C$782,СВЦЭМ!$A$39:$A$782,$A39,СВЦЭМ!$B$39:$B$782,G$11)+'СЕТ СН'!$F$9+СВЦЭМ!$D$10+'СЕТ СН'!$F$5-'СЕТ СН'!$F$17</f>
        <v>3616.8425271300002</v>
      </c>
      <c r="H39" s="36">
        <f>SUMIFS(СВЦЭМ!$C$39:$C$782,СВЦЭМ!$A$39:$A$782,$A39,СВЦЭМ!$B$39:$B$782,H$11)+'СЕТ СН'!$F$9+СВЦЭМ!$D$10+'СЕТ СН'!$F$5-'СЕТ СН'!$F$17</f>
        <v>3639.9781657900003</v>
      </c>
      <c r="I39" s="36">
        <f>SUMIFS(СВЦЭМ!$C$39:$C$782,СВЦЭМ!$A$39:$A$782,$A39,СВЦЭМ!$B$39:$B$782,I$11)+'СЕТ СН'!$F$9+СВЦЭМ!$D$10+'СЕТ СН'!$F$5-'СЕТ СН'!$F$17</f>
        <v>3600.6944419600004</v>
      </c>
      <c r="J39" s="36">
        <f>SUMIFS(СВЦЭМ!$C$39:$C$782,СВЦЭМ!$A$39:$A$782,$A39,СВЦЭМ!$B$39:$B$782,J$11)+'СЕТ СН'!$F$9+СВЦЭМ!$D$10+'СЕТ СН'!$F$5-'СЕТ СН'!$F$17</f>
        <v>3569.5425225500003</v>
      </c>
      <c r="K39" s="36">
        <f>SUMIFS(СВЦЭМ!$C$39:$C$782,СВЦЭМ!$A$39:$A$782,$A39,СВЦЭМ!$B$39:$B$782,K$11)+'СЕТ СН'!$F$9+СВЦЭМ!$D$10+'СЕТ СН'!$F$5-'СЕТ СН'!$F$17</f>
        <v>3529.1295592000001</v>
      </c>
      <c r="L39" s="36">
        <f>SUMIFS(СВЦЭМ!$C$39:$C$782,СВЦЭМ!$A$39:$A$782,$A39,СВЦЭМ!$B$39:$B$782,L$11)+'СЕТ СН'!$F$9+СВЦЭМ!$D$10+'СЕТ СН'!$F$5-'СЕТ СН'!$F$17</f>
        <v>3501.2415330200001</v>
      </c>
      <c r="M39" s="36">
        <f>SUMIFS(СВЦЭМ!$C$39:$C$782,СВЦЭМ!$A$39:$A$782,$A39,СВЦЭМ!$B$39:$B$782,M$11)+'СЕТ СН'!$F$9+СВЦЭМ!$D$10+'СЕТ СН'!$F$5-'СЕТ СН'!$F$17</f>
        <v>3540.5696056300003</v>
      </c>
      <c r="N39" s="36">
        <f>SUMIFS(СВЦЭМ!$C$39:$C$782,СВЦЭМ!$A$39:$A$782,$A39,СВЦЭМ!$B$39:$B$782,N$11)+'СЕТ СН'!$F$9+СВЦЭМ!$D$10+'СЕТ СН'!$F$5-'СЕТ СН'!$F$17</f>
        <v>3561.2420445600001</v>
      </c>
      <c r="O39" s="36">
        <f>SUMIFS(СВЦЭМ!$C$39:$C$782,СВЦЭМ!$A$39:$A$782,$A39,СВЦЭМ!$B$39:$B$782,O$11)+'СЕТ СН'!$F$9+СВЦЭМ!$D$10+'СЕТ СН'!$F$5-'СЕТ СН'!$F$17</f>
        <v>3585.67464264</v>
      </c>
      <c r="P39" s="36">
        <f>SUMIFS(СВЦЭМ!$C$39:$C$782,СВЦЭМ!$A$39:$A$782,$A39,СВЦЭМ!$B$39:$B$782,P$11)+'СЕТ СН'!$F$9+СВЦЭМ!$D$10+'СЕТ СН'!$F$5-'СЕТ СН'!$F$17</f>
        <v>3618.8287799999998</v>
      </c>
      <c r="Q39" s="36">
        <f>SUMIFS(СВЦЭМ!$C$39:$C$782,СВЦЭМ!$A$39:$A$782,$A39,СВЦЭМ!$B$39:$B$782,Q$11)+'СЕТ СН'!$F$9+СВЦЭМ!$D$10+'СЕТ СН'!$F$5-'СЕТ СН'!$F$17</f>
        <v>3623.6067573400001</v>
      </c>
      <c r="R39" s="36">
        <f>SUMIFS(СВЦЭМ!$C$39:$C$782,СВЦЭМ!$A$39:$A$782,$A39,СВЦЭМ!$B$39:$B$782,R$11)+'СЕТ СН'!$F$9+СВЦЭМ!$D$10+'СЕТ СН'!$F$5-'СЕТ СН'!$F$17</f>
        <v>3616.6591342900001</v>
      </c>
      <c r="S39" s="36">
        <f>SUMIFS(СВЦЭМ!$C$39:$C$782,СВЦЭМ!$A$39:$A$782,$A39,СВЦЭМ!$B$39:$B$782,S$11)+'СЕТ СН'!$F$9+СВЦЭМ!$D$10+'СЕТ СН'!$F$5-'СЕТ СН'!$F$17</f>
        <v>3606.7730501000001</v>
      </c>
      <c r="T39" s="36">
        <f>SUMIFS(СВЦЭМ!$C$39:$C$782,СВЦЭМ!$A$39:$A$782,$A39,СВЦЭМ!$B$39:$B$782,T$11)+'СЕТ СН'!$F$9+СВЦЭМ!$D$10+'СЕТ СН'!$F$5-'СЕТ СН'!$F$17</f>
        <v>3560.9085280200002</v>
      </c>
      <c r="U39" s="36">
        <f>SUMIFS(СВЦЭМ!$C$39:$C$782,СВЦЭМ!$A$39:$A$782,$A39,СВЦЭМ!$B$39:$B$782,U$11)+'СЕТ СН'!$F$9+СВЦЭМ!$D$10+'СЕТ СН'!$F$5-'СЕТ СН'!$F$17</f>
        <v>3506.0246916700003</v>
      </c>
      <c r="V39" s="36">
        <f>SUMIFS(СВЦЭМ!$C$39:$C$782,СВЦЭМ!$A$39:$A$782,$A39,СВЦЭМ!$B$39:$B$782,V$11)+'СЕТ СН'!$F$9+СВЦЭМ!$D$10+'СЕТ СН'!$F$5-'СЕТ СН'!$F$17</f>
        <v>3510.9160262</v>
      </c>
      <c r="W39" s="36">
        <f>SUMIFS(СВЦЭМ!$C$39:$C$782,СВЦЭМ!$A$39:$A$782,$A39,СВЦЭМ!$B$39:$B$782,W$11)+'СЕТ СН'!$F$9+СВЦЭМ!$D$10+'СЕТ СН'!$F$5-'СЕТ СН'!$F$17</f>
        <v>3517.5146714700004</v>
      </c>
      <c r="X39" s="36">
        <f>SUMIFS(СВЦЭМ!$C$39:$C$782,СВЦЭМ!$A$39:$A$782,$A39,СВЦЭМ!$B$39:$B$782,X$11)+'СЕТ СН'!$F$9+СВЦЭМ!$D$10+'СЕТ СН'!$F$5-'СЕТ СН'!$F$17</f>
        <v>3562.2982248500002</v>
      </c>
      <c r="Y39" s="36">
        <f>SUMIFS(СВЦЭМ!$C$39:$C$782,СВЦЭМ!$A$39:$A$782,$A39,СВЦЭМ!$B$39:$B$782,Y$11)+'СЕТ СН'!$F$9+СВЦЭМ!$D$10+'СЕТ СН'!$F$5-'СЕТ СН'!$F$17</f>
        <v>3556.3961589400001</v>
      </c>
    </row>
    <row r="40" spans="1:25" ht="15.75" x14ac:dyDescent="0.2">
      <c r="A40" s="35">
        <f t="shared" si="0"/>
        <v>44468</v>
      </c>
      <c r="B40" s="36">
        <f>SUMIFS(СВЦЭМ!$C$39:$C$782,СВЦЭМ!$A$39:$A$782,$A40,СВЦЭМ!$B$39:$B$782,B$11)+'СЕТ СН'!$F$9+СВЦЭМ!$D$10+'СЕТ СН'!$F$5-'СЕТ СН'!$F$17</f>
        <v>3568.9137110300003</v>
      </c>
      <c r="C40" s="36">
        <f>SUMIFS(СВЦЭМ!$C$39:$C$782,СВЦЭМ!$A$39:$A$782,$A40,СВЦЭМ!$B$39:$B$782,C$11)+'СЕТ СН'!$F$9+СВЦЭМ!$D$10+'СЕТ СН'!$F$5-'СЕТ СН'!$F$17</f>
        <v>3664.6735288099999</v>
      </c>
      <c r="D40" s="36">
        <f>SUMIFS(СВЦЭМ!$C$39:$C$782,СВЦЭМ!$A$39:$A$782,$A40,СВЦЭМ!$B$39:$B$782,D$11)+'СЕТ СН'!$F$9+СВЦЭМ!$D$10+'СЕТ СН'!$F$5-'СЕТ СН'!$F$17</f>
        <v>3721.1805862199999</v>
      </c>
      <c r="E40" s="36">
        <f>SUMIFS(СВЦЭМ!$C$39:$C$782,СВЦЭМ!$A$39:$A$782,$A40,СВЦЭМ!$B$39:$B$782,E$11)+'СЕТ СН'!$F$9+СВЦЭМ!$D$10+'СЕТ СН'!$F$5-'СЕТ СН'!$F$17</f>
        <v>3729.3269973300003</v>
      </c>
      <c r="F40" s="36">
        <f>SUMIFS(СВЦЭМ!$C$39:$C$782,СВЦЭМ!$A$39:$A$782,$A40,СВЦЭМ!$B$39:$B$782,F$11)+'СЕТ СН'!$F$9+СВЦЭМ!$D$10+'СЕТ СН'!$F$5-'СЕТ СН'!$F$17</f>
        <v>3731.9609162199999</v>
      </c>
      <c r="G40" s="36">
        <f>SUMIFS(СВЦЭМ!$C$39:$C$782,СВЦЭМ!$A$39:$A$782,$A40,СВЦЭМ!$B$39:$B$782,G$11)+'СЕТ СН'!$F$9+СВЦЭМ!$D$10+'СЕТ СН'!$F$5-'СЕТ СН'!$F$17</f>
        <v>3712.2046456200001</v>
      </c>
      <c r="H40" s="36">
        <f>SUMIFS(СВЦЭМ!$C$39:$C$782,СВЦЭМ!$A$39:$A$782,$A40,СВЦЭМ!$B$39:$B$782,H$11)+'СЕТ СН'!$F$9+СВЦЭМ!$D$10+'СЕТ СН'!$F$5-'СЕТ СН'!$F$17</f>
        <v>3681.3579037999998</v>
      </c>
      <c r="I40" s="36">
        <f>SUMIFS(СВЦЭМ!$C$39:$C$782,СВЦЭМ!$A$39:$A$782,$A40,СВЦЭМ!$B$39:$B$782,I$11)+'СЕТ СН'!$F$9+СВЦЭМ!$D$10+'СЕТ СН'!$F$5-'СЕТ СН'!$F$17</f>
        <v>3626.63710472</v>
      </c>
      <c r="J40" s="36">
        <f>SUMIFS(СВЦЭМ!$C$39:$C$782,СВЦЭМ!$A$39:$A$782,$A40,СВЦЭМ!$B$39:$B$782,J$11)+'СЕТ СН'!$F$9+СВЦЭМ!$D$10+'СЕТ СН'!$F$5-'СЕТ СН'!$F$17</f>
        <v>3598.8546645300003</v>
      </c>
      <c r="K40" s="36">
        <f>SUMIFS(СВЦЭМ!$C$39:$C$782,СВЦЭМ!$A$39:$A$782,$A40,СВЦЭМ!$B$39:$B$782,K$11)+'СЕТ СН'!$F$9+СВЦЭМ!$D$10+'СЕТ СН'!$F$5-'СЕТ СН'!$F$17</f>
        <v>3536.7010294300003</v>
      </c>
      <c r="L40" s="36">
        <f>SUMIFS(СВЦЭМ!$C$39:$C$782,СВЦЭМ!$A$39:$A$782,$A40,СВЦЭМ!$B$39:$B$782,L$11)+'СЕТ СН'!$F$9+СВЦЭМ!$D$10+'СЕТ СН'!$F$5-'СЕТ СН'!$F$17</f>
        <v>3518.8429456800004</v>
      </c>
      <c r="M40" s="36">
        <f>SUMIFS(СВЦЭМ!$C$39:$C$782,СВЦЭМ!$A$39:$A$782,$A40,СВЦЭМ!$B$39:$B$782,M$11)+'СЕТ СН'!$F$9+СВЦЭМ!$D$10+'СЕТ СН'!$F$5-'СЕТ СН'!$F$17</f>
        <v>3510.4105695200001</v>
      </c>
      <c r="N40" s="36">
        <f>SUMIFS(СВЦЭМ!$C$39:$C$782,СВЦЭМ!$A$39:$A$782,$A40,СВЦЭМ!$B$39:$B$782,N$11)+'СЕТ СН'!$F$9+СВЦЭМ!$D$10+'СЕТ СН'!$F$5-'СЕТ СН'!$F$17</f>
        <v>3556.4083538700002</v>
      </c>
      <c r="O40" s="36">
        <f>SUMIFS(СВЦЭМ!$C$39:$C$782,СВЦЭМ!$A$39:$A$782,$A40,СВЦЭМ!$B$39:$B$782,O$11)+'СЕТ СН'!$F$9+СВЦЭМ!$D$10+'СЕТ СН'!$F$5-'СЕТ СН'!$F$17</f>
        <v>3578.63020542</v>
      </c>
      <c r="P40" s="36">
        <f>SUMIFS(СВЦЭМ!$C$39:$C$782,СВЦЭМ!$A$39:$A$782,$A40,СВЦЭМ!$B$39:$B$782,P$11)+'СЕТ СН'!$F$9+СВЦЭМ!$D$10+'СЕТ СН'!$F$5-'СЕТ СН'!$F$17</f>
        <v>3645.9940589299999</v>
      </c>
      <c r="Q40" s="36">
        <f>SUMIFS(СВЦЭМ!$C$39:$C$782,СВЦЭМ!$A$39:$A$782,$A40,СВЦЭМ!$B$39:$B$782,Q$11)+'СЕТ СН'!$F$9+СВЦЭМ!$D$10+'СЕТ СН'!$F$5-'СЕТ СН'!$F$17</f>
        <v>3648.2195666900002</v>
      </c>
      <c r="R40" s="36">
        <f>SUMIFS(СВЦЭМ!$C$39:$C$782,СВЦЭМ!$A$39:$A$782,$A40,СВЦЭМ!$B$39:$B$782,R$11)+'СЕТ СН'!$F$9+СВЦЭМ!$D$10+'СЕТ СН'!$F$5-'СЕТ СН'!$F$17</f>
        <v>3641.8379387300001</v>
      </c>
      <c r="S40" s="36">
        <f>SUMIFS(СВЦЭМ!$C$39:$C$782,СВЦЭМ!$A$39:$A$782,$A40,СВЦЭМ!$B$39:$B$782,S$11)+'СЕТ СН'!$F$9+СВЦЭМ!$D$10+'СЕТ СН'!$F$5-'СЕТ СН'!$F$17</f>
        <v>3617.0434293399999</v>
      </c>
      <c r="T40" s="36">
        <f>SUMIFS(СВЦЭМ!$C$39:$C$782,СВЦЭМ!$A$39:$A$782,$A40,СВЦЭМ!$B$39:$B$782,T$11)+'СЕТ СН'!$F$9+СВЦЭМ!$D$10+'СЕТ СН'!$F$5-'СЕТ СН'!$F$17</f>
        <v>3598.2942286400003</v>
      </c>
      <c r="U40" s="36">
        <f>SUMIFS(СВЦЭМ!$C$39:$C$782,СВЦЭМ!$A$39:$A$782,$A40,СВЦЭМ!$B$39:$B$782,U$11)+'СЕТ СН'!$F$9+СВЦЭМ!$D$10+'СЕТ СН'!$F$5-'СЕТ СН'!$F$17</f>
        <v>3544.4112430100004</v>
      </c>
      <c r="V40" s="36">
        <f>SUMIFS(СВЦЭМ!$C$39:$C$782,СВЦЭМ!$A$39:$A$782,$A40,СВЦЭМ!$B$39:$B$782,V$11)+'СЕТ СН'!$F$9+СВЦЭМ!$D$10+'СЕТ СН'!$F$5-'СЕТ СН'!$F$17</f>
        <v>3528.5192068800002</v>
      </c>
      <c r="W40" s="36">
        <f>SUMIFS(СВЦЭМ!$C$39:$C$782,СВЦЭМ!$A$39:$A$782,$A40,СВЦЭМ!$B$39:$B$782,W$11)+'СЕТ СН'!$F$9+СВЦЭМ!$D$10+'СЕТ СН'!$F$5-'СЕТ СН'!$F$17</f>
        <v>3512.7355881500002</v>
      </c>
      <c r="X40" s="36">
        <f>SUMIFS(СВЦЭМ!$C$39:$C$782,СВЦЭМ!$A$39:$A$782,$A40,СВЦЭМ!$B$39:$B$782,X$11)+'СЕТ СН'!$F$9+СВЦЭМ!$D$10+'СЕТ СН'!$F$5-'СЕТ СН'!$F$17</f>
        <v>3573.6725574800003</v>
      </c>
      <c r="Y40" s="36">
        <f>SUMIFS(СВЦЭМ!$C$39:$C$782,СВЦЭМ!$A$39:$A$782,$A40,СВЦЭМ!$B$39:$B$782,Y$11)+'СЕТ СН'!$F$9+СВЦЭМ!$D$10+'СЕТ СН'!$F$5-'СЕТ СН'!$F$17</f>
        <v>3589.7221443500002</v>
      </c>
    </row>
    <row r="41" spans="1:25" ht="15.75" x14ac:dyDescent="0.2">
      <c r="A41" s="35">
        <f t="shared" si="0"/>
        <v>44469</v>
      </c>
      <c r="B41" s="36">
        <f>SUMIFS(СВЦЭМ!$C$39:$C$782,СВЦЭМ!$A$39:$A$782,$A41,СВЦЭМ!$B$39:$B$782,B$11)+'СЕТ СН'!$F$9+СВЦЭМ!$D$10+'СЕТ СН'!$F$5-'СЕТ СН'!$F$17</f>
        <v>3608.6370284599998</v>
      </c>
      <c r="C41" s="36">
        <f>SUMIFS(СВЦЭМ!$C$39:$C$782,СВЦЭМ!$A$39:$A$782,$A41,СВЦЭМ!$B$39:$B$782,C$11)+'СЕТ СН'!$F$9+СВЦЭМ!$D$10+'СЕТ СН'!$F$5-'СЕТ СН'!$F$17</f>
        <v>3653.17671062</v>
      </c>
      <c r="D41" s="36">
        <f>SUMIFS(СВЦЭМ!$C$39:$C$782,СВЦЭМ!$A$39:$A$782,$A41,СВЦЭМ!$B$39:$B$782,D$11)+'СЕТ СН'!$F$9+СВЦЭМ!$D$10+'СЕТ СН'!$F$5-'СЕТ СН'!$F$17</f>
        <v>3700.4771717200001</v>
      </c>
      <c r="E41" s="36">
        <f>SUMIFS(СВЦЭМ!$C$39:$C$782,СВЦЭМ!$A$39:$A$782,$A41,СВЦЭМ!$B$39:$B$782,E$11)+'СЕТ СН'!$F$9+СВЦЭМ!$D$10+'СЕТ СН'!$F$5-'СЕТ СН'!$F$17</f>
        <v>3730.4101271099998</v>
      </c>
      <c r="F41" s="36">
        <f>SUMIFS(СВЦЭМ!$C$39:$C$782,СВЦЭМ!$A$39:$A$782,$A41,СВЦЭМ!$B$39:$B$782,F$11)+'СЕТ СН'!$F$9+СВЦЭМ!$D$10+'СЕТ СН'!$F$5-'СЕТ СН'!$F$17</f>
        <v>3726.0088678100001</v>
      </c>
      <c r="G41" s="36">
        <f>SUMIFS(СВЦЭМ!$C$39:$C$782,СВЦЭМ!$A$39:$A$782,$A41,СВЦЭМ!$B$39:$B$782,G$11)+'СЕТ СН'!$F$9+СВЦЭМ!$D$10+'СЕТ СН'!$F$5-'СЕТ СН'!$F$17</f>
        <v>3729.1446787100003</v>
      </c>
      <c r="H41" s="36">
        <f>SUMIFS(СВЦЭМ!$C$39:$C$782,СВЦЭМ!$A$39:$A$782,$A41,СВЦЭМ!$B$39:$B$782,H$11)+'СЕТ СН'!$F$9+СВЦЭМ!$D$10+'СЕТ СН'!$F$5-'СЕТ СН'!$F$17</f>
        <v>3662.5638789200002</v>
      </c>
      <c r="I41" s="36">
        <f>SUMIFS(СВЦЭМ!$C$39:$C$782,СВЦЭМ!$A$39:$A$782,$A41,СВЦЭМ!$B$39:$B$782,I$11)+'СЕТ СН'!$F$9+СВЦЭМ!$D$10+'СЕТ СН'!$F$5-'СЕТ СН'!$F$17</f>
        <v>3640.8404314500003</v>
      </c>
      <c r="J41" s="36">
        <f>SUMIFS(СВЦЭМ!$C$39:$C$782,СВЦЭМ!$A$39:$A$782,$A41,СВЦЭМ!$B$39:$B$782,J$11)+'СЕТ СН'!$F$9+СВЦЭМ!$D$10+'СЕТ СН'!$F$5-'СЕТ СН'!$F$17</f>
        <v>3606.1653961500001</v>
      </c>
      <c r="K41" s="36">
        <f>SUMIFS(СВЦЭМ!$C$39:$C$782,СВЦЭМ!$A$39:$A$782,$A41,СВЦЭМ!$B$39:$B$782,K$11)+'СЕТ СН'!$F$9+СВЦЭМ!$D$10+'СЕТ СН'!$F$5-'СЕТ СН'!$F$17</f>
        <v>3616.22682846</v>
      </c>
      <c r="L41" s="36">
        <f>SUMIFS(СВЦЭМ!$C$39:$C$782,СВЦЭМ!$A$39:$A$782,$A41,СВЦЭМ!$B$39:$B$782,L$11)+'СЕТ СН'!$F$9+СВЦЭМ!$D$10+'СЕТ СН'!$F$5-'СЕТ СН'!$F$17</f>
        <v>3621.6642862799999</v>
      </c>
      <c r="M41" s="36">
        <f>SUMIFS(СВЦЭМ!$C$39:$C$782,СВЦЭМ!$A$39:$A$782,$A41,СВЦЭМ!$B$39:$B$782,M$11)+'СЕТ СН'!$F$9+СВЦЭМ!$D$10+'СЕТ СН'!$F$5-'СЕТ СН'!$F$17</f>
        <v>3603.6053597300001</v>
      </c>
      <c r="N41" s="36">
        <f>SUMIFS(СВЦЭМ!$C$39:$C$782,СВЦЭМ!$A$39:$A$782,$A41,СВЦЭМ!$B$39:$B$782,N$11)+'СЕТ СН'!$F$9+СВЦЭМ!$D$10+'СЕТ СН'!$F$5-'СЕТ СН'!$F$17</f>
        <v>3585.0104577500001</v>
      </c>
      <c r="O41" s="36">
        <f>SUMIFS(СВЦЭМ!$C$39:$C$782,СВЦЭМ!$A$39:$A$782,$A41,СВЦЭМ!$B$39:$B$782,O$11)+'СЕТ СН'!$F$9+СВЦЭМ!$D$10+'СЕТ СН'!$F$5-'СЕТ СН'!$F$17</f>
        <v>3583.2013736900003</v>
      </c>
      <c r="P41" s="36">
        <f>SUMIFS(СВЦЭМ!$C$39:$C$782,СВЦЭМ!$A$39:$A$782,$A41,СВЦЭМ!$B$39:$B$782,P$11)+'СЕТ СН'!$F$9+СВЦЭМ!$D$10+'СЕТ СН'!$F$5-'СЕТ СН'!$F$17</f>
        <v>3628.4414705300001</v>
      </c>
      <c r="Q41" s="36">
        <f>SUMIFS(СВЦЭМ!$C$39:$C$782,СВЦЭМ!$A$39:$A$782,$A41,СВЦЭМ!$B$39:$B$782,Q$11)+'СЕТ СН'!$F$9+СВЦЭМ!$D$10+'СЕТ СН'!$F$5-'СЕТ СН'!$F$17</f>
        <v>3634.0149162500002</v>
      </c>
      <c r="R41" s="36">
        <f>SUMIFS(СВЦЭМ!$C$39:$C$782,СВЦЭМ!$A$39:$A$782,$A41,СВЦЭМ!$B$39:$B$782,R$11)+'СЕТ СН'!$F$9+СВЦЭМ!$D$10+'СЕТ СН'!$F$5-'СЕТ СН'!$F$17</f>
        <v>3633.6954460500001</v>
      </c>
      <c r="S41" s="36">
        <f>SUMIFS(СВЦЭМ!$C$39:$C$782,СВЦЭМ!$A$39:$A$782,$A41,СВЦЭМ!$B$39:$B$782,S$11)+'СЕТ СН'!$F$9+СВЦЭМ!$D$10+'СЕТ СН'!$F$5-'СЕТ СН'!$F$17</f>
        <v>3584.9275587900001</v>
      </c>
      <c r="T41" s="36">
        <f>SUMIFS(СВЦЭМ!$C$39:$C$782,СВЦЭМ!$A$39:$A$782,$A41,СВЦЭМ!$B$39:$B$782,T$11)+'СЕТ СН'!$F$9+СВЦЭМ!$D$10+'СЕТ СН'!$F$5-'СЕТ СН'!$F$17</f>
        <v>3597.28548718</v>
      </c>
      <c r="U41" s="36">
        <f>SUMIFS(СВЦЭМ!$C$39:$C$782,СВЦЭМ!$A$39:$A$782,$A41,СВЦЭМ!$B$39:$B$782,U$11)+'СЕТ СН'!$F$9+СВЦЭМ!$D$10+'СЕТ СН'!$F$5-'СЕТ СН'!$F$17</f>
        <v>3570.7435871400003</v>
      </c>
      <c r="V41" s="36">
        <f>SUMIFS(СВЦЭМ!$C$39:$C$782,СВЦЭМ!$A$39:$A$782,$A41,СВЦЭМ!$B$39:$B$782,V$11)+'СЕТ СН'!$F$9+СВЦЭМ!$D$10+'СЕТ СН'!$F$5-'СЕТ СН'!$F$17</f>
        <v>3562.9046186</v>
      </c>
      <c r="W41" s="36">
        <f>SUMIFS(СВЦЭМ!$C$39:$C$782,СВЦЭМ!$A$39:$A$782,$A41,СВЦЭМ!$B$39:$B$782,W$11)+'СЕТ СН'!$F$9+СВЦЭМ!$D$10+'СЕТ СН'!$F$5-'СЕТ СН'!$F$17</f>
        <v>3552.36614603</v>
      </c>
      <c r="X41" s="36">
        <f>SUMIFS(СВЦЭМ!$C$39:$C$782,СВЦЭМ!$A$39:$A$782,$A41,СВЦЭМ!$B$39:$B$782,X$11)+'СЕТ СН'!$F$9+СВЦЭМ!$D$10+'СЕТ СН'!$F$5-'СЕТ СН'!$F$17</f>
        <v>3574.7341454400002</v>
      </c>
      <c r="Y41" s="36">
        <f>SUMIFS(СВЦЭМ!$C$39:$C$782,СВЦЭМ!$A$39:$A$782,$A41,СВЦЭМ!$B$39:$B$782,Y$11)+'СЕТ СН'!$F$9+СВЦЭМ!$D$10+'СЕТ СН'!$F$5-'СЕТ СН'!$F$17</f>
        <v>3618.6004266800001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01.09.2021</v>
      </c>
      <c r="B48" s="36">
        <f>SUMIFS(СВЦЭМ!$C$39:$C$782,СВЦЭМ!$A$39:$A$782,$A48,СВЦЭМ!$B$39:$B$782,B$47)+'СЕТ СН'!$G$9+СВЦЭМ!$D$10+'СЕТ СН'!$G$5-'СЕТ СН'!$G$17</f>
        <v>3671.3839792099998</v>
      </c>
      <c r="C48" s="36">
        <f>SUMIFS(СВЦЭМ!$C$39:$C$782,СВЦЭМ!$A$39:$A$782,$A48,СВЦЭМ!$B$39:$B$782,C$47)+'СЕТ СН'!$G$9+СВЦЭМ!$D$10+'СЕТ СН'!$G$5-'СЕТ СН'!$G$17</f>
        <v>3773.53200793</v>
      </c>
      <c r="D48" s="36">
        <f>SUMIFS(СВЦЭМ!$C$39:$C$782,СВЦЭМ!$A$39:$A$782,$A48,СВЦЭМ!$B$39:$B$782,D$47)+'СЕТ СН'!$G$9+СВЦЭМ!$D$10+'СЕТ СН'!$G$5-'СЕТ СН'!$G$17</f>
        <v>3855.84899825</v>
      </c>
      <c r="E48" s="36">
        <f>SUMIFS(СВЦЭМ!$C$39:$C$782,СВЦЭМ!$A$39:$A$782,$A48,СВЦЭМ!$B$39:$B$782,E$47)+'СЕТ СН'!$G$9+СВЦЭМ!$D$10+'СЕТ СН'!$G$5-'СЕТ СН'!$G$17</f>
        <v>3887.9672747499999</v>
      </c>
      <c r="F48" s="36">
        <f>SUMIFS(СВЦЭМ!$C$39:$C$782,СВЦЭМ!$A$39:$A$782,$A48,СВЦЭМ!$B$39:$B$782,F$47)+'СЕТ СН'!$G$9+СВЦЭМ!$D$10+'СЕТ СН'!$G$5-'СЕТ СН'!$G$17</f>
        <v>3885.5580125699998</v>
      </c>
      <c r="G48" s="36">
        <f>SUMIFS(СВЦЭМ!$C$39:$C$782,СВЦЭМ!$A$39:$A$782,$A48,СВЦЭМ!$B$39:$B$782,G$47)+'СЕТ СН'!$G$9+СВЦЭМ!$D$10+'СЕТ СН'!$G$5-'СЕТ СН'!$G$17</f>
        <v>3854.0711556199999</v>
      </c>
      <c r="H48" s="36">
        <f>SUMIFS(СВЦЭМ!$C$39:$C$782,СВЦЭМ!$A$39:$A$782,$A48,СВЦЭМ!$B$39:$B$782,H$47)+'СЕТ СН'!$G$9+СВЦЭМ!$D$10+'СЕТ СН'!$G$5-'СЕТ СН'!$G$17</f>
        <v>3799.3657834300002</v>
      </c>
      <c r="I48" s="36">
        <f>SUMIFS(СВЦЭМ!$C$39:$C$782,СВЦЭМ!$A$39:$A$782,$A48,СВЦЭМ!$B$39:$B$782,I$47)+'СЕТ СН'!$G$9+СВЦЭМ!$D$10+'СЕТ СН'!$G$5-'СЕТ СН'!$G$17</f>
        <v>3720.4384885300001</v>
      </c>
      <c r="J48" s="36">
        <f>SUMIFS(СВЦЭМ!$C$39:$C$782,СВЦЭМ!$A$39:$A$782,$A48,СВЦЭМ!$B$39:$B$782,J$47)+'СЕТ СН'!$G$9+СВЦЭМ!$D$10+'СЕТ СН'!$G$5-'СЕТ СН'!$G$17</f>
        <v>3663.7592509999999</v>
      </c>
      <c r="K48" s="36">
        <f>SUMIFS(СВЦЭМ!$C$39:$C$782,СВЦЭМ!$A$39:$A$782,$A48,СВЦЭМ!$B$39:$B$782,K$47)+'СЕТ СН'!$G$9+СВЦЭМ!$D$10+'СЕТ СН'!$G$5-'СЕТ СН'!$G$17</f>
        <v>3624.6359713400002</v>
      </c>
      <c r="L48" s="36">
        <f>SUMIFS(СВЦЭМ!$C$39:$C$782,СВЦЭМ!$A$39:$A$782,$A48,СВЦЭМ!$B$39:$B$782,L$47)+'СЕТ СН'!$G$9+СВЦЭМ!$D$10+'СЕТ СН'!$G$5-'СЕТ СН'!$G$17</f>
        <v>3613.91912125</v>
      </c>
      <c r="M48" s="36">
        <f>SUMIFS(СВЦЭМ!$C$39:$C$782,СВЦЭМ!$A$39:$A$782,$A48,СВЦЭМ!$B$39:$B$782,M$47)+'СЕТ СН'!$G$9+СВЦЭМ!$D$10+'СЕТ СН'!$G$5-'СЕТ СН'!$G$17</f>
        <v>3614.3736656900001</v>
      </c>
      <c r="N48" s="36">
        <f>SUMIFS(СВЦЭМ!$C$39:$C$782,СВЦЭМ!$A$39:$A$782,$A48,СВЦЭМ!$B$39:$B$782,N$47)+'СЕТ СН'!$G$9+СВЦЭМ!$D$10+'СЕТ СН'!$G$5-'СЕТ СН'!$G$17</f>
        <v>3639.3882543600002</v>
      </c>
      <c r="O48" s="36">
        <f>SUMIFS(СВЦЭМ!$C$39:$C$782,СВЦЭМ!$A$39:$A$782,$A48,СВЦЭМ!$B$39:$B$782,O$47)+'СЕТ СН'!$G$9+СВЦЭМ!$D$10+'СЕТ СН'!$G$5-'СЕТ СН'!$G$17</f>
        <v>3680.8544852599998</v>
      </c>
      <c r="P48" s="36">
        <f>SUMIFS(СВЦЭМ!$C$39:$C$782,СВЦЭМ!$A$39:$A$782,$A48,СВЦЭМ!$B$39:$B$782,P$47)+'СЕТ СН'!$G$9+СВЦЭМ!$D$10+'СЕТ СН'!$G$5-'СЕТ СН'!$G$17</f>
        <v>3716.9508877899998</v>
      </c>
      <c r="Q48" s="36">
        <f>SUMIFS(СВЦЭМ!$C$39:$C$782,СВЦЭМ!$A$39:$A$782,$A48,СВЦЭМ!$B$39:$B$782,Q$47)+'СЕТ СН'!$G$9+СВЦЭМ!$D$10+'СЕТ СН'!$G$5-'СЕТ СН'!$G$17</f>
        <v>3720.55087172</v>
      </c>
      <c r="R48" s="36">
        <f>SUMIFS(СВЦЭМ!$C$39:$C$782,СВЦЭМ!$A$39:$A$782,$A48,СВЦЭМ!$B$39:$B$782,R$47)+'СЕТ СН'!$G$9+СВЦЭМ!$D$10+'СЕТ СН'!$G$5-'СЕТ СН'!$G$17</f>
        <v>3714.89744574</v>
      </c>
      <c r="S48" s="36">
        <f>SUMIFS(СВЦЭМ!$C$39:$C$782,СВЦЭМ!$A$39:$A$782,$A48,СВЦЭМ!$B$39:$B$782,S$47)+'СЕТ СН'!$G$9+СВЦЭМ!$D$10+'СЕТ СН'!$G$5-'СЕТ СН'!$G$17</f>
        <v>3683.7457831500001</v>
      </c>
      <c r="T48" s="36">
        <f>SUMIFS(СВЦЭМ!$C$39:$C$782,СВЦЭМ!$A$39:$A$782,$A48,СВЦЭМ!$B$39:$B$782,T$47)+'СЕТ СН'!$G$9+СВЦЭМ!$D$10+'СЕТ СН'!$G$5-'СЕТ СН'!$G$17</f>
        <v>3640.1985004100002</v>
      </c>
      <c r="U48" s="36">
        <f>SUMIFS(СВЦЭМ!$C$39:$C$782,СВЦЭМ!$A$39:$A$782,$A48,СВЦЭМ!$B$39:$B$782,U$47)+'СЕТ СН'!$G$9+СВЦЭМ!$D$10+'СЕТ СН'!$G$5-'СЕТ СН'!$G$17</f>
        <v>3604.86695276</v>
      </c>
      <c r="V48" s="36">
        <f>SUMIFS(СВЦЭМ!$C$39:$C$782,СВЦЭМ!$A$39:$A$782,$A48,СВЦЭМ!$B$39:$B$782,V$47)+'СЕТ СН'!$G$9+СВЦЭМ!$D$10+'СЕТ СН'!$G$5-'СЕТ СН'!$G$17</f>
        <v>3610.0054570100001</v>
      </c>
      <c r="W48" s="36">
        <f>SUMIFS(СВЦЭМ!$C$39:$C$782,СВЦЭМ!$A$39:$A$782,$A48,СВЦЭМ!$B$39:$B$782,W$47)+'СЕТ СН'!$G$9+СВЦЭМ!$D$10+'СЕТ СН'!$G$5-'СЕТ СН'!$G$17</f>
        <v>3608.8686290999999</v>
      </c>
      <c r="X48" s="36">
        <f>SUMIFS(СВЦЭМ!$C$39:$C$782,СВЦЭМ!$A$39:$A$782,$A48,СВЦЭМ!$B$39:$B$782,X$47)+'СЕТ СН'!$G$9+СВЦЭМ!$D$10+'СЕТ СН'!$G$5-'СЕТ СН'!$G$17</f>
        <v>3606.6013916100001</v>
      </c>
      <c r="Y48" s="36">
        <f>SUMIFS(СВЦЭМ!$C$39:$C$782,СВЦЭМ!$A$39:$A$782,$A48,СВЦЭМ!$B$39:$B$782,Y$47)+'СЕТ СН'!$G$9+СВЦЭМ!$D$10+'СЕТ СН'!$G$5-'СЕТ СН'!$G$17</f>
        <v>3677.81517816</v>
      </c>
    </row>
    <row r="49" spans="1:25" ht="15.75" x14ac:dyDescent="0.2">
      <c r="A49" s="35">
        <f>A48+1</f>
        <v>44441</v>
      </c>
      <c r="B49" s="36">
        <f>SUMIFS(СВЦЭМ!$C$39:$C$782,СВЦЭМ!$A$39:$A$782,$A49,СВЦЭМ!$B$39:$B$782,B$47)+'СЕТ СН'!$G$9+СВЦЭМ!$D$10+'СЕТ СН'!$G$5-'СЕТ СН'!$G$17</f>
        <v>3776.91628214</v>
      </c>
      <c r="C49" s="36">
        <f>SUMIFS(СВЦЭМ!$C$39:$C$782,СВЦЭМ!$A$39:$A$782,$A49,СВЦЭМ!$B$39:$B$782,C$47)+'СЕТ СН'!$G$9+СВЦЭМ!$D$10+'СЕТ СН'!$G$5-'СЕТ СН'!$G$17</f>
        <v>3854.2633931400001</v>
      </c>
      <c r="D49" s="36">
        <f>SUMIFS(СВЦЭМ!$C$39:$C$782,СВЦЭМ!$A$39:$A$782,$A49,СВЦЭМ!$B$39:$B$782,D$47)+'СЕТ СН'!$G$9+СВЦЭМ!$D$10+'СЕТ СН'!$G$5-'СЕТ СН'!$G$17</f>
        <v>3935.84382757</v>
      </c>
      <c r="E49" s="36">
        <f>SUMIFS(СВЦЭМ!$C$39:$C$782,СВЦЭМ!$A$39:$A$782,$A49,СВЦЭМ!$B$39:$B$782,E$47)+'СЕТ СН'!$G$9+СВЦЭМ!$D$10+'СЕТ СН'!$G$5-'СЕТ СН'!$G$17</f>
        <v>3954.1247037499998</v>
      </c>
      <c r="F49" s="36">
        <f>SUMIFS(СВЦЭМ!$C$39:$C$782,СВЦЭМ!$A$39:$A$782,$A49,СВЦЭМ!$B$39:$B$782,F$47)+'СЕТ СН'!$G$9+СВЦЭМ!$D$10+'СЕТ СН'!$G$5-'СЕТ СН'!$G$17</f>
        <v>3938.52206682</v>
      </c>
      <c r="G49" s="36">
        <f>SUMIFS(СВЦЭМ!$C$39:$C$782,СВЦЭМ!$A$39:$A$782,$A49,СВЦЭМ!$B$39:$B$782,G$47)+'СЕТ СН'!$G$9+СВЦЭМ!$D$10+'СЕТ СН'!$G$5-'СЕТ СН'!$G$17</f>
        <v>3915.7406420099996</v>
      </c>
      <c r="H49" s="36">
        <f>SUMIFS(СВЦЭМ!$C$39:$C$782,СВЦЭМ!$A$39:$A$782,$A49,СВЦЭМ!$B$39:$B$782,H$47)+'СЕТ СН'!$G$9+СВЦЭМ!$D$10+'СЕТ СН'!$G$5-'СЕТ СН'!$G$17</f>
        <v>3864.22645371</v>
      </c>
      <c r="I49" s="36">
        <f>SUMIFS(СВЦЭМ!$C$39:$C$782,СВЦЭМ!$A$39:$A$782,$A49,СВЦЭМ!$B$39:$B$782,I$47)+'СЕТ СН'!$G$9+СВЦЭМ!$D$10+'СЕТ СН'!$G$5-'СЕТ СН'!$G$17</f>
        <v>3781.11618086</v>
      </c>
      <c r="J49" s="36">
        <f>SUMIFS(СВЦЭМ!$C$39:$C$782,СВЦЭМ!$A$39:$A$782,$A49,СВЦЭМ!$B$39:$B$782,J$47)+'СЕТ СН'!$G$9+СВЦЭМ!$D$10+'СЕТ СН'!$G$5-'СЕТ СН'!$G$17</f>
        <v>3686.5892516700001</v>
      </c>
      <c r="K49" s="36">
        <f>SUMIFS(СВЦЭМ!$C$39:$C$782,СВЦЭМ!$A$39:$A$782,$A49,СВЦЭМ!$B$39:$B$782,K$47)+'СЕТ СН'!$G$9+СВЦЭМ!$D$10+'СЕТ СН'!$G$5-'СЕТ СН'!$G$17</f>
        <v>3662.8154302399998</v>
      </c>
      <c r="L49" s="36">
        <f>SUMIFS(СВЦЭМ!$C$39:$C$782,СВЦЭМ!$A$39:$A$782,$A49,СВЦЭМ!$B$39:$B$782,L$47)+'СЕТ СН'!$G$9+СВЦЭМ!$D$10+'СЕТ СН'!$G$5-'СЕТ СН'!$G$17</f>
        <v>3655.1431677300002</v>
      </c>
      <c r="M49" s="36">
        <f>SUMIFS(СВЦЭМ!$C$39:$C$782,СВЦЭМ!$A$39:$A$782,$A49,СВЦЭМ!$B$39:$B$782,M$47)+'СЕТ СН'!$G$9+СВЦЭМ!$D$10+'СЕТ СН'!$G$5-'СЕТ СН'!$G$17</f>
        <v>3670.7027726199999</v>
      </c>
      <c r="N49" s="36">
        <f>SUMIFS(СВЦЭМ!$C$39:$C$782,СВЦЭМ!$A$39:$A$782,$A49,СВЦЭМ!$B$39:$B$782,N$47)+'СЕТ СН'!$G$9+СВЦЭМ!$D$10+'СЕТ СН'!$G$5-'СЕТ СН'!$G$17</f>
        <v>3672.8592979300001</v>
      </c>
      <c r="O49" s="36">
        <f>SUMIFS(СВЦЭМ!$C$39:$C$782,СВЦЭМ!$A$39:$A$782,$A49,СВЦЭМ!$B$39:$B$782,O$47)+'СЕТ СН'!$G$9+СВЦЭМ!$D$10+'СЕТ СН'!$G$5-'СЕТ СН'!$G$17</f>
        <v>3713.8126546900003</v>
      </c>
      <c r="P49" s="36">
        <f>SUMIFS(СВЦЭМ!$C$39:$C$782,СВЦЭМ!$A$39:$A$782,$A49,СВЦЭМ!$B$39:$B$782,P$47)+'СЕТ СН'!$G$9+СВЦЭМ!$D$10+'СЕТ СН'!$G$5-'СЕТ СН'!$G$17</f>
        <v>3759.2852117699999</v>
      </c>
      <c r="Q49" s="36">
        <f>SUMIFS(СВЦЭМ!$C$39:$C$782,СВЦЭМ!$A$39:$A$782,$A49,СВЦЭМ!$B$39:$B$782,Q$47)+'СЕТ СН'!$G$9+СВЦЭМ!$D$10+'СЕТ СН'!$G$5-'СЕТ СН'!$G$17</f>
        <v>3751.77291848</v>
      </c>
      <c r="R49" s="36">
        <f>SUMIFS(СВЦЭМ!$C$39:$C$782,СВЦЭМ!$A$39:$A$782,$A49,СВЦЭМ!$B$39:$B$782,R$47)+'СЕТ СН'!$G$9+СВЦЭМ!$D$10+'СЕТ СН'!$G$5-'СЕТ СН'!$G$17</f>
        <v>3746.6637784700001</v>
      </c>
      <c r="S49" s="36">
        <f>SUMIFS(СВЦЭМ!$C$39:$C$782,СВЦЭМ!$A$39:$A$782,$A49,СВЦЭМ!$B$39:$B$782,S$47)+'СЕТ СН'!$G$9+СВЦЭМ!$D$10+'СЕТ СН'!$G$5-'СЕТ СН'!$G$17</f>
        <v>3723.5302355100002</v>
      </c>
      <c r="T49" s="36">
        <f>SUMIFS(СВЦЭМ!$C$39:$C$782,СВЦЭМ!$A$39:$A$782,$A49,СВЦЭМ!$B$39:$B$782,T$47)+'СЕТ СН'!$G$9+СВЦЭМ!$D$10+'СЕТ СН'!$G$5-'СЕТ СН'!$G$17</f>
        <v>3718.7484407399998</v>
      </c>
      <c r="U49" s="36">
        <f>SUMIFS(СВЦЭМ!$C$39:$C$782,СВЦЭМ!$A$39:$A$782,$A49,СВЦЭМ!$B$39:$B$782,U$47)+'СЕТ СН'!$G$9+СВЦЭМ!$D$10+'СЕТ СН'!$G$5-'СЕТ СН'!$G$17</f>
        <v>3696.6147781600002</v>
      </c>
      <c r="V49" s="36">
        <f>SUMIFS(СВЦЭМ!$C$39:$C$782,СВЦЭМ!$A$39:$A$782,$A49,СВЦЭМ!$B$39:$B$782,V$47)+'СЕТ СН'!$G$9+СВЦЭМ!$D$10+'СЕТ СН'!$G$5-'СЕТ СН'!$G$17</f>
        <v>3715.3505560200001</v>
      </c>
      <c r="W49" s="36">
        <f>SUMIFS(СВЦЭМ!$C$39:$C$782,СВЦЭМ!$A$39:$A$782,$A49,СВЦЭМ!$B$39:$B$782,W$47)+'СЕТ СН'!$G$9+СВЦЭМ!$D$10+'СЕТ СН'!$G$5-'СЕТ СН'!$G$17</f>
        <v>3710.47181529</v>
      </c>
      <c r="X49" s="36">
        <f>SUMIFS(СВЦЭМ!$C$39:$C$782,СВЦЭМ!$A$39:$A$782,$A49,СВЦЭМ!$B$39:$B$782,X$47)+'СЕТ СН'!$G$9+СВЦЭМ!$D$10+'СЕТ СН'!$G$5-'СЕТ СН'!$G$17</f>
        <v>3686.1187536799998</v>
      </c>
      <c r="Y49" s="36">
        <f>SUMIFS(СВЦЭМ!$C$39:$C$782,СВЦЭМ!$A$39:$A$782,$A49,СВЦЭМ!$B$39:$B$782,Y$47)+'СЕТ СН'!$G$9+СВЦЭМ!$D$10+'СЕТ СН'!$G$5-'СЕТ СН'!$G$17</f>
        <v>3700.3524939899999</v>
      </c>
    </row>
    <row r="50" spans="1:25" ht="15.75" x14ac:dyDescent="0.2">
      <c r="A50" s="35">
        <f t="shared" ref="A50:A77" si="1">A49+1</f>
        <v>44442</v>
      </c>
      <c r="B50" s="36">
        <f>SUMIFS(СВЦЭМ!$C$39:$C$782,СВЦЭМ!$A$39:$A$782,$A50,СВЦЭМ!$B$39:$B$782,B$47)+'СЕТ СН'!$G$9+СВЦЭМ!$D$10+'СЕТ СН'!$G$5-'СЕТ СН'!$G$17</f>
        <v>3787.9086709799999</v>
      </c>
      <c r="C50" s="36">
        <f>SUMIFS(СВЦЭМ!$C$39:$C$782,СВЦЭМ!$A$39:$A$782,$A50,СВЦЭМ!$B$39:$B$782,C$47)+'СЕТ СН'!$G$9+СВЦЭМ!$D$10+'СЕТ СН'!$G$5-'СЕТ СН'!$G$17</f>
        <v>3864.0398302099998</v>
      </c>
      <c r="D50" s="36">
        <f>SUMIFS(СВЦЭМ!$C$39:$C$782,СВЦЭМ!$A$39:$A$782,$A50,СВЦЭМ!$B$39:$B$782,D$47)+'СЕТ СН'!$G$9+СВЦЭМ!$D$10+'СЕТ СН'!$G$5-'СЕТ СН'!$G$17</f>
        <v>3930.233111</v>
      </c>
      <c r="E50" s="36">
        <f>SUMIFS(СВЦЭМ!$C$39:$C$782,СВЦЭМ!$A$39:$A$782,$A50,СВЦЭМ!$B$39:$B$782,E$47)+'СЕТ СН'!$G$9+СВЦЭМ!$D$10+'СЕТ СН'!$G$5-'СЕТ СН'!$G$17</f>
        <v>3952.4028967899999</v>
      </c>
      <c r="F50" s="36">
        <f>SUMIFS(СВЦЭМ!$C$39:$C$782,СВЦЭМ!$A$39:$A$782,$A50,СВЦЭМ!$B$39:$B$782,F$47)+'СЕТ СН'!$G$9+СВЦЭМ!$D$10+'СЕТ СН'!$G$5-'СЕТ СН'!$G$17</f>
        <v>3943.9907380499999</v>
      </c>
      <c r="G50" s="36">
        <f>SUMIFS(СВЦЭМ!$C$39:$C$782,СВЦЭМ!$A$39:$A$782,$A50,СВЦЭМ!$B$39:$B$782,G$47)+'СЕТ СН'!$G$9+СВЦЭМ!$D$10+'СЕТ СН'!$G$5-'СЕТ СН'!$G$17</f>
        <v>3909.9673407199998</v>
      </c>
      <c r="H50" s="36">
        <f>SUMIFS(СВЦЭМ!$C$39:$C$782,СВЦЭМ!$A$39:$A$782,$A50,СВЦЭМ!$B$39:$B$782,H$47)+'СЕТ СН'!$G$9+СВЦЭМ!$D$10+'СЕТ СН'!$G$5-'СЕТ СН'!$G$17</f>
        <v>3844.31235371</v>
      </c>
      <c r="I50" s="36">
        <f>SUMIFS(СВЦЭМ!$C$39:$C$782,СВЦЭМ!$A$39:$A$782,$A50,СВЦЭМ!$B$39:$B$782,I$47)+'СЕТ СН'!$G$9+СВЦЭМ!$D$10+'СЕТ СН'!$G$5-'СЕТ СН'!$G$17</f>
        <v>3757.5840470200001</v>
      </c>
      <c r="J50" s="36">
        <f>SUMIFS(СВЦЭМ!$C$39:$C$782,СВЦЭМ!$A$39:$A$782,$A50,СВЦЭМ!$B$39:$B$782,J$47)+'СЕТ СН'!$G$9+СВЦЭМ!$D$10+'СЕТ СН'!$G$5-'СЕТ СН'!$G$17</f>
        <v>3689.7008960900002</v>
      </c>
      <c r="K50" s="36">
        <f>SUMIFS(СВЦЭМ!$C$39:$C$782,СВЦЭМ!$A$39:$A$782,$A50,СВЦЭМ!$B$39:$B$782,K$47)+'СЕТ СН'!$G$9+СВЦЭМ!$D$10+'СЕТ СН'!$G$5-'СЕТ СН'!$G$17</f>
        <v>3664.7435865500001</v>
      </c>
      <c r="L50" s="36">
        <f>SUMIFS(СВЦЭМ!$C$39:$C$782,СВЦЭМ!$A$39:$A$782,$A50,СВЦЭМ!$B$39:$B$782,L$47)+'СЕТ СН'!$G$9+СВЦЭМ!$D$10+'СЕТ СН'!$G$5-'СЕТ СН'!$G$17</f>
        <v>3659.5576025099999</v>
      </c>
      <c r="M50" s="36">
        <f>SUMIFS(СВЦЭМ!$C$39:$C$782,СВЦЭМ!$A$39:$A$782,$A50,СВЦЭМ!$B$39:$B$782,M$47)+'СЕТ СН'!$G$9+СВЦЭМ!$D$10+'СЕТ СН'!$G$5-'СЕТ СН'!$G$17</f>
        <v>3653.55201248</v>
      </c>
      <c r="N50" s="36">
        <f>SUMIFS(СВЦЭМ!$C$39:$C$782,СВЦЭМ!$A$39:$A$782,$A50,СВЦЭМ!$B$39:$B$782,N$47)+'СЕТ СН'!$G$9+СВЦЭМ!$D$10+'СЕТ СН'!$G$5-'СЕТ СН'!$G$17</f>
        <v>3658.18277377</v>
      </c>
      <c r="O50" s="36">
        <f>SUMIFS(СВЦЭМ!$C$39:$C$782,СВЦЭМ!$A$39:$A$782,$A50,СВЦЭМ!$B$39:$B$782,O$47)+'СЕТ СН'!$G$9+СВЦЭМ!$D$10+'СЕТ СН'!$G$5-'СЕТ СН'!$G$17</f>
        <v>3677.0681136399999</v>
      </c>
      <c r="P50" s="36">
        <f>SUMIFS(СВЦЭМ!$C$39:$C$782,СВЦЭМ!$A$39:$A$782,$A50,СВЦЭМ!$B$39:$B$782,P$47)+'СЕТ СН'!$G$9+СВЦЭМ!$D$10+'СЕТ СН'!$G$5-'СЕТ СН'!$G$17</f>
        <v>3713.2808135800001</v>
      </c>
      <c r="Q50" s="36">
        <f>SUMIFS(СВЦЭМ!$C$39:$C$782,СВЦЭМ!$A$39:$A$782,$A50,СВЦЭМ!$B$39:$B$782,Q$47)+'СЕТ СН'!$G$9+СВЦЭМ!$D$10+'СЕТ СН'!$G$5-'СЕТ СН'!$G$17</f>
        <v>3720.9187587800002</v>
      </c>
      <c r="R50" s="36">
        <f>SUMIFS(СВЦЭМ!$C$39:$C$782,СВЦЭМ!$A$39:$A$782,$A50,СВЦЭМ!$B$39:$B$782,R$47)+'СЕТ СН'!$G$9+СВЦЭМ!$D$10+'СЕТ СН'!$G$5-'СЕТ СН'!$G$17</f>
        <v>3723.41726079</v>
      </c>
      <c r="S50" s="36">
        <f>SUMIFS(СВЦЭМ!$C$39:$C$782,СВЦЭМ!$A$39:$A$782,$A50,СВЦЭМ!$B$39:$B$782,S$47)+'СЕТ СН'!$G$9+СВЦЭМ!$D$10+'СЕТ СН'!$G$5-'СЕТ СН'!$G$17</f>
        <v>3704.6832786099999</v>
      </c>
      <c r="T50" s="36">
        <f>SUMIFS(СВЦЭМ!$C$39:$C$782,СВЦЭМ!$A$39:$A$782,$A50,СВЦЭМ!$B$39:$B$782,T$47)+'СЕТ СН'!$G$9+СВЦЭМ!$D$10+'СЕТ СН'!$G$5-'СЕТ СН'!$G$17</f>
        <v>3663.95488144</v>
      </c>
      <c r="U50" s="36">
        <f>SUMIFS(СВЦЭМ!$C$39:$C$782,СВЦЭМ!$A$39:$A$782,$A50,СВЦЭМ!$B$39:$B$782,U$47)+'СЕТ СН'!$G$9+СВЦЭМ!$D$10+'СЕТ СН'!$G$5-'СЕТ СН'!$G$17</f>
        <v>3664.4651699000001</v>
      </c>
      <c r="V50" s="36">
        <f>SUMIFS(СВЦЭМ!$C$39:$C$782,СВЦЭМ!$A$39:$A$782,$A50,СВЦЭМ!$B$39:$B$782,V$47)+'СЕТ СН'!$G$9+СВЦЭМ!$D$10+'СЕТ СН'!$G$5-'СЕТ СН'!$G$17</f>
        <v>3685.0461171699999</v>
      </c>
      <c r="W50" s="36">
        <f>SUMIFS(СВЦЭМ!$C$39:$C$782,СВЦЭМ!$A$39:$A$782,$A50,СВЦЭМ!$B$39:$B$782,W$47)+'СЕТ СН'!$G$9+СВЦЭМ!$D$10+'СЕТ СН'!$G$5-'СЕТ СН'!$G$17</f>
        <v>3680.5497655899999</v>
      </c>
      <c r="X50" s="36">
        <f>SUMIFS(СВЦЭМ!$C$39:$C$782,СВЦЭМ!$A$39:$A$782,$A50,СВЦЭМ!$B$39:$B$782,X$47)+'СЕТ СН'!$G$9+СВЦЭМ!$D$10+'СЕТ СН'!$G$5-'СЕТ СН'!$G$17</f>
        <v>3647.4983459999999</v>
      </c>
      <c r="Y50" s="36">
        <f>SUMIFS(СВЦЭМ!$C$39:$C$782,СВЦЭМ!$A$39:$A$782,$A50,СВЦЭМ!$B$39:$B$782,Y$47)+'СЕТ СН'!$G$9+СВЦЭМ!$D$10+'СЕТ СН'!$G$5-'СЕТ СН'!$G$17</f>
        <v>3675.0789875</v>
      </c>
    </row>
    <row r="51" spans="1:25" ht="15.75" x14ac:dyDescent="0.2">
      <c r="A51" s="35">
        <f t="shared" si="1"/>
        <v>44443</v>
      </c>
      <c r="B51" s="36">
        <f>SUMIFS(СВЦЭМ!$C$39:$C$782,СВЦЭМ!$A$39:$A$782,$A51,СВЦЭМ!$B$39:$B$782,B$47)+'СЕТ СН'!$G$9+СВЦЭМ!$D$10+'СЕТ СН'!$G$5-'СЕТ СН'!$G$17</f>
        <v>3741.4172294199998</v>
      </c>
      <c r="C51" s="36">
        <f>SUMIFS(СВЦЭМ!$C$39:$C$782,СВЦЭМ!$A$39:$A$782,$A51,СВЦЭМ!$B$39:$B$782,C$47)+'СЕТ СН'!$G$9+СВЦЭМ!$D$10+'СЕТ СН'!$G$5-'СЕТ СН'!$G$17</f>
        <v>3824.1535318199999</v>
      </c>
      <c r="D51" s="36">
        <f>SUMIFS(СВЦЭМ!$C$39:$C$782,СВЦЭМ!$A$39:$A$782,$A51,СВЦЭМ!$B$39:$B$782,D$47)+'СЕТ СН'!$G$9+СВЦЭМ!$D$10+'СЕТ СН'!$G$5-'СЕТ СН'!$G$17</f>
        <v>3887.3189491399999</v>
      </c>
      <c r="E51" s="36">
        <f>SUMIFS(СВЦЭМ!$C$39:$C$782,СВЦЭМ!$A$39:$A$782,$A51,СВЦЭМ!$B$39:$B$782,E$47)+'СЕТ СН'!$G$9+СВЦЭМ!$D$10+'СЕТ СН'!$G$5-'СЕТ СН'!$G$17</f>
        <v>3910.6074047499997</v>
      </c>
      <c r="F51" s="36">
        <f>SUMIFS(СВЦЭМ!$C$39:$C$782,СВЦЭМ!$A$39:$A$782,$A51,СВЦЭМ!$B$39:$B$782,F$47)+'СЕТ СН'!$G$9+СВЦЭМ!$D$10+'СЕТ СН'!$G$5-'СЕТ СН'!$G$17</f>
        <v>3910.6645764899999</v>
      </c>
      <c r="G51" s="36">
        <f>SUMIFS(СВЦЭМ!$C$39:$C$782,СВЦЭМ!$A$39:$A$782,$A51,СВЦЭМ!$B$39:$B$782,G$47)+'СЕТ СН'!$G$9+СВЦЭМ!$D$10+'СЕТ СН'!$G$5-'СЕТ СН'!$G$17</f>
        <v>3892.5311680599998</v>
      </c>
      <c r="H51" s="36">
        <f>SUMIFS(СВЦЭМ!$C$39:$C$782,СВЦЭМ!$A$39:$A$782,$A51,СВЦЭМ!$B$39:$B$782,H$47)+'СЕТ СН'!$G$9+СВЦЭМ!$D$10+'СЕТ СН'!$G$5-'СЕТ СН'!$G$17</f>
        <v>3836.3351868</v>
      </c>
      <c r="I51" s="36">
        <f>SUMIFS(СВЦЭМ!$C$39:$C$782,СВЦЭМ!$A$39:$A$782,$A51,СВЦЭМ!$B$39:$B$782,I$47)+'СЕТ СН'!$G$9+СВЦЭМ!$D$10+'СЕТ СН'!$G$5-'СЕТ СН'!$G$17</f>
        <v>3742.8321010899999</v>
      </c>
      <c r="J51" s="36">
        <f>SUMIFS(СВЦЭМ!$C$39:$C$782,СВЦЭМ!$A$39:$A$782,$A51,СВЦЭМ!$B$39:$B$782,J$47)+'СЕТ СН'!$G$9+СВЦЭМ!$D$10+'СЕТ СН'!$G$5-'СЕТ СН'!$G$17</f>
        <v>3662.8533634099999</v>
      </c>
      <c r="K51" s="36">
        <f>SUMIFS(СВЦЭМ!$C$39:$C$782,СВЦЭМ!$A$39:$A$782,$A51,СВЦЭМ!$B$39:$B$782,K$47)+'СЕТ СН'!$G$9+СВЦЭМ!$D$10+'СЕТ СН'!$G$5-'СЕТ СН'!$G$17</f>
        <v>3638.3165485899999</v>
      </c>
      <c r="L51" s="36">
        <f>SUMIFS(СВЦЭМ!$C$39:$C$782,СВЦЭМ!$A$39:$A$782,$A51,СВЦЭМ!$B$39:$B$782,L$47)+'СЕТ СН'!$G$9+СВЦЭМ!$D$10+'СЕТ СН'!$G$5-'СЕТ СН'!$G$17</f>
        <v>3650.1726747299999</v>
      </c>
      <c r="M51" s="36">
        <f>SUMIFS(СВЦЭМ!$C$39:$C$782,СВЦЭМ!$A$39:$A$782,$A51,СВЦЭМ!$B$39:$B$782,M$47)+'СЕТ СН'!$G$9+СВЦЭМ!$D$10+'СЕТ СН'!$G$5-'СЕТ СН'!$G$17</f>
        <v>3647.7151954800001</v>
      </c>
      <c r="N51" s="36">
        <f>SUMIFS(СВЦЭМ!$C$39:$C$782,СВЦЭМ!$A$39:$A$782,$A51,СВЦЭМ!$B$39:$B$782,N$47)+'СЕТ СН'!$G$9+СВЦЭМ!$D$10+'СЕТ СН'!$G$5-'СЕТ СН'!$G$17</f>
        <v>3649.38052883</v>
      </c>
      <c r="O51" s="36">
        <f>SUMIFS(СВЦЭМ!$C$39:$C$782,СВЦЭМ!$A$39:$A$782,$A51,СВЦЭМ!$B$39:$B$782,O$47)+'СЕТ СН'!$G$9+СВЦЭМ!$D$10+'СЕТ СН'!$G$5-'СЕТ СН'!$G$17</f>
        <v>3673.7960472300001</v>
      </c>
      <c r="P51" s="36">
        <f>SUMIFS(СВЦЭМ!$C$39:$C$782,СВЦЭМ!$A$39:$A$782,$A51,СВЦЭМ!$B$39:$B$782,P$47)+'СЕТ СН'!$G$9+СВЦЭМ!$D$10+'СЕТ СН'!$G$5-'СЕТ СН'!$G$17</f>
        <v>3705.7877883800002</v>
      </c>
      <c r="Q51" s="36">
        <f>SUMIFS(СВЦЭМ!$C$39:$C$782,СВЦЭМ!$A$39:$A$782,$A51,СВЦЭМ!$B$39:$B$782,Q$47)+'СЕТ СН'!$G$9+СВЦЭМ!$D$10+'СЕТ СН'!$G$5-'СЕТ СН'!$G$17</f>
        <v>3727.2861640800002</v>
      </c>
      <c r="R51" s="36">
        <f>SUMIFS(СВЦЭМ!$C$39:$C$782,СВЦЭМ!$A$39:$A$782,$A51,СВЦЭМ!$B$39:$B$782,R$47)+'СЕТ СН'!$G$9+СВЦЭМ!$D$10+'СЕТ СН'!$G$5-'СЕТ СН'!$G$17</f>
        <v>3724.2318855900003</v>
      </c>
      <c r="S51" s="36">
        <f>SUMIFS(СВЦЭМ!$C$39:$C$782,СВЦЭМ!$A$39:$A$782,$A51,СВЦЭМ!$B$39:$B$782,S$47)+'СЕТ СН'!$G$9+СВЦЭМ!$D$10+'СЕТ СН'!$G$5-'СЕТ СН'!$G$17</f>
        <v>3687.0860856499999</v>
      </c>
      <c r="T51" s="36">
        <f>SUMIFS(СВЦЭМ!$C$39:$C$782,СВЦЭМ!$A$39:$A$782,$A51,СВЦЭМ!$B$39:$B$782,T$47)+'СЕТ СН'!$G$9+СВЦЭМ!$D$10+'СЕТ СН'!$G$5-'СЕТ СН'!$G$17</f>
        <v>3652.7053442500001</v>
      </c>
      <c r="U51" s="36">
        <f>SUMIFS(СВЦЭМ!$C$39:$C$782,СВЦЭМ!$A$39:$A$782,$A51,СВЦЭМ!$B$39:$B$782,U$47)+'СЕТ СН'!$G$9+СВЦЭМ!$D$10+'СЕТ СН'!$G$5-'СЕТ СН'!$G$17</f>
        <v>3629.7050718</v>
      </c>
      <c r="V51" s="36">
        <f>SUMIFS(СВЦЭМ!$C$39:$C$782,СВЦЭМ!$A$39:$A$782,$A51,СВЦЭМ!$B$39:$B$782,V$47)+'СЕТ СН'!$G$9+СВЦЭМ!$D$10+'СЕТ СН'!$G$5-'СЕТ СН'!$G$17</f>
        <v>3607.3063019700003</v>
      </c>
      <c r="W51" s="36">
        <f>SUMIFS(СВЦЭМ!$C$39:$C$782,СВЦЭМ!$A$39:$A$782,$A51,СВЦЭМ!$B$39:$B$782,W$47)+'СЕТ СН'!$G$9+СВЦЭМ!$D$10+'СЕТ СН'!$G$5-'СЕТ СН'!$G$17</f>
        <v>3609.7026785500002</v>
      </c>
      <c r="X51" s="36">
        <f>SUMIFS(СВЦЭМ!$C$39:$C$782,СВЦЭМ!$A$39:$A$782,$A51,СВЦЭМ!$B$39:$B$782,X$47)+'СЕТ СН'!$G$9+СВЦЭМ!$D$10+'СЕТ СН'!$G$5-'СЕТ СН'!$G$17</f>
        <v>3630.17109811</v>
      </c>
      <c r="Y51" s="36">
        <f>SUMIFS(СВЦЭМ!$C$39:$C$782,СВЦЭМ!$A$39:$A$782,$A51,СВЦЭМ!$B$39:$B$782,Y$47)+'СЕТ СН'!$G$9+СВЦЭМ!$D$10+'СЕТ СН'!$G$5-'СЕТ СН'!$G$17</f>
        <v>3650.58679321</v>
      </c>
    </row>
    <row r="52" spans="1:25" ht="15.75" x14ac:dyDescent="0.2">
      <c r="A52" s="35">
        <f t="shared" si="1"/>
        <v>44444</v>
      </c>
      <c r="B52" s="36">
        <f>SUMIFS(СВЦЭМ!$C$39:$C$782,СВЦЭМ!$A$39:$A$782,$A52,СВЦЭМ!$B$39:$B$782,B$47)+'СЕТ СН'!$G$9+СВЦЭМ!$D$10+'СЕТ СН'!$G$5-'СЕТ СН'!$G$17</f>
        <v>3678.0756687799999</v>
      </c>
      <c r="C52" s="36">
        <f>SUMIFS(СВЦЭМ!$C$39:$C$782,СВЦЭМ!$A$39:$A$782,$A52,СВЦЭМ!$B$39:$B$782,C$47)+'СЕТ СН'!$G$9+СВЦЭМ!$D$10+'СЕТ СН'!$G$5-'СЕТ СН'!$G$17</f>
        <v>3764.7135967300001</v>
      </c>
      <c r="D52" s="36">
        <f>SUMIFS(СВЦЭМ!$C$39:$C$782,СВЦЭМ!$A$39:$A$782,$A52,СВЦЭМ!$B$39:$B$782,D$47)+'СЕТ СН'!$G$9+СВЦЭМ!$D$10+'СЕТ СН'!$G$5-'СЕТ СН'!$G$17</f>
        <v>3841.6278542999999</v>
      </c>
      <c r="E52" s="36">
        <f>SUMIFS(СВЦЭМ!$C$39:$C$782,СВЦЭМ!$A$39:$A$782,$A52,СВЦЭМ!$B$39:$B$782,E$47)+'СЕТ СН'!$G$9+СВЦЭМ!$D$10+'СЕТ СН'!$G$5-'СЕТ СН'!$G$17</f>
        <v>3864.8585884099998</v>
      </c>
      <c r="F52" s="36">
        <f>SUMIFS(СВЦЭМ!$C$39:$C$782,СВЦЭМ!$A$39:$A$782,$A52,СВЦЭМ!$B$39:$B$782,F$47)+'СЕТ СН'!$G$9+СВЦЭМ!$D$10+'СЕТ СН'!$G$5-'СЕТ СН'!$G$17</f>
        <v>3895.9642519700001</v>
      </c>
      <c r="G52" s="36">
        <f>SUMIFS(СВЦЭМ!$C$39:$C$782,СВЦЭМ!$A$39:$A$782,$A52,СВЦЭМ!$B$39:$B$782,G$47)+'СЕТ СН'!$G$9+СВЦЭМ!$D$10+'СЕТ СН'!$G$5-'СЕТ СН'!$G$17</f>
        <v>3904.2974454300002</v>
      </c>
      <c r="H52" s="36">
        <f>SUMIFS(СВЦЭМ!$C$39:$C$782,СВЦЭМ!$A$39:$A$782,$A52,СВЦЭМ!$B$39:$B$782,H$47)+'СЕТ СН'!$G$9+СВЦЭМ!$D$10+'СЕТ СН'!$G$5-'СЕТ СН'!$G$17</f>
        <v>3872.9823462999998</v>
      </c>
      <c r="I52" s="36">
        <f>SUMIFS(СВЦЭМ!$C$39:$C$782,СВЦЭМ!$A$39:$A$782,$A52,СВЦЭМ!$B$39:$B$782,I$47)+'СЕТ СН'!$G$9+СВЦЭМ!$D$10+'СЕТ СН'!$G$5-'СЕТ СН'!$G$17</f>
        <v>3801.5638489000003</v>
      </c>
      <c r="J52" s="36">
        <f>SUMIFS(СВЦЭМ!$C$39:$C$782,СВЦЭМ!$A$39:$A$782,$A52,СВЦЭМ!$B$39:$B$782,J$47)+'СЕТ СН'!$G$9+СВЦЭМ!$D$10+'СЕТ СН'!$G$5-'СЕТ СН'!$G$17</f>
        <v>3712.0669190600001</v>
      </c>
      <c r="K52" s="36">
        <f>SUMIFS(СВЦЭМ!$C$39:$C$782,СВЦЭМ!$A$39:$A$782,$A52,СВЦЭМ!$B$39:$B$782,K$47)+'СЕТ СН'!$G$9+СВЦЭМ!$D$10+'СЕТ СН'!$G$5-'СЕТ СН'!$G$17</f>
        <v>3644.7493220400002</v>
      </c>
      <c r="L52" s="36">
        <f>SUMIFS(СВЦЭМ!$C$39:$C$782,СВЦЭМ!$A$39:$A$782,$A52,СВЦЭМ!$B$39:$B$782,L$47)+'СЕТ СН'!$G$9+СВЦЭМ!$D$10+'СЕТ СН'!$G$5-'СЕТ СН'!$G$17</f>
        <v>3653.2627149</v>
      </c>
      <c r="M52" s="36">
        <f>SUMIFS(СВЦЭМ!$C$39:$C$782,СВЦЭМ!$A$39:$A$782,$A52,СВЦЭМ!$B$39:$B$782,M$47)+'СЕТ СН'!$G$9+СВЦЭМ!$D$10+'СЕТ СН'!$G$5-'СЕТ СН'!$G$17</f>
        <v>3647.6548061600001</v>
      </c>
      <c r="N52" s="36">
        <f>SUMIFS(СВЦЭМ!$C$39:$C$782,СВЦЭМ!$A$39:$A$782,$A52,СВЦЭМ!$B$39:$B$782,N$47)+'СЕТ СН'!$G$9+СВЦЭМ!$D$10+'СЕТ СН'!$G$5-'СЕТ СН'!$G$17</f>
        <v>3647.5968343</v>
      </c>
      <c r="O52" s="36">
        <f>SUMIFS(СВЦЭМ!$C$39:$C$782,СВЦЭМ!$A$39:$A$782,$A52,СВЦЭМ!$B$39:$B$782,O$47)+'СЕТ СН'!$G$9+СВЦЭМ!$D$10+'СЕТ СН'!$G$5-'СЕТ СН'!$G$17</f>
        <v>3677.9991205699998</v>
      </c>
      <c r="P52" s="36">
        <f>SUMIFS(СВЦЭМ!$C$39:$C$782,СВЦЭМ!$A$39:$A$782,$A52,СВЦЭМ!$B$39:$B$782,P$47)+'СЕТ СН'!$G$9+СВЦЭМ!$D$10+'СЕТ СН'!$G$5-'СЕТ СН'!$G$17</f>
        <v>3715.15706697</v>
      </c>
      <c r="Q52" s="36">
        <f>SUMIFS(СВЦЭМ!$C$39:$C$782,СВЦЭМ!$A$39:$A$782,$A52,СВЦЭМ!$B$39:$B$782,Q$47)+'СЕТ СН'!$G$9+СВЦЭМ!$D$10+'СЕТ СН'!$G$5-'СЕТ СН'!$G$17</f>
        <v>3724.0849518099999</v>
      </c>
      <c r="R52" s="36">
        <f>SUMIFS(СВЦЭМ!$C$39:$C$782,СВЦЭМ!$A$39:$A$782,$A52,СВЦЭМ!$B$39:$B$782,R$47)+'СЕТ СН'!$G$9+СВЦЭМ!$D$10+'СЕТ СН'!$G$5-'СЕТ СН'!$G$17</f>
        <v>3716.1824200900001</v>
      </c>
      <c r="S52" s="36">
        <f>SUMIFS(СВЦЭМ!$C$39:$C$782,СВЦЭМ!$A$39:$A$782,$A52,СВЦЭМ!$B$39:$B$782,S$47)+'СЕТ СН'!$G$9+СВЦЭМ!$D$10+'СЕТ СН'!$G$5-'СЕТ СН'!$G$17</f>
        <v>3662.2669220500002</v>
      </c>
      <c r="T52" s="36">
        <f>SUMIFS(СВЦЭМ!$C$39:$C$782,СВЦЭМ!$A$39:$A$782,$A52,СВЦЭМ!$B$39:$B$782,T$47)+'СЕТ СН'!$G$9+СВЦЭМ!$D$10+'СЕТ СН'!$G$5-'СЕТ СН'!$G$17</f>
        <v>3635.3927193899999</v>
      </c>
      <c r="U52" s="36">
        <f>SUMIFS(СВЦЭМ!$C$39:$C$782,СВЦЭМ!$A$39:$A$782,$A52,СВЦЭМ!$B$39:$B$782,U$47)+'СЕТ СН'!$G$9+СВЦЭМ!$D$10+'СЕТ СН'!$G$5-'СЕТ СН'!$G$17</f>
        <v>3608.5739926300002</v>
      </c>
      <c r="V52" s="36">
        <f>SUMIFS(СВЦЭМ!$C$39:$C$782,СВЦЭМ!$A$39:$A$782,$A52,СВЦЭМ!$B$39:$B$782,V$47)+'СЕТ СН'!$G$9+СВЦЭМ!$D$10+'СЕТ СН'!$G$5-'СЕТ СН'!$G$17</f>
        <v>3602.7791175299999</v>
      </c>
      <c r="W52" s="36">
        <f>SUMIFS(СВЦЭМ!$C$39:$C$782,СВЦЭМ!$A$39:$A$782,$A52,СВЦЭМ!$B$39:$B$782,W$47)+'СЕТ СН'!$G$9+СВЦЭМ!$D$10+'СЕТ СН'!$G$5-'СЕТ СН'!$G$17</f>
        <v>3625.2866018499999</v>
      </c>
      <c r="X52" s="36">
        <f>SUMIFS(СВЦЭМ!$C$39:$C$782,СВЦЭМ!$A$39:$A$782,$A52,СВЦЭМ!$B$39:$B$782,X$47)+'СЕТ СН'!$G$9+СВЦЭМ!$D$10+'СЕТ СН'!$G$5-'СЕТ СН'!$G$17</f>
        <v>3676.9775865900001</v>
      </c>
      <c r="Y52" s="36">
        <f>SUMIFS(СВЦЭМ!$C$39:$C$782,СВЦЭМ!$A$39:$A$782,$A52,СВЦЭМ!$B$39:$B$782,Y$47)+'СЕТ СН'!$G$9+СВЦЭМ!$D$10+'СЕТ СН'!$G$5-'СЕТ СН'!$G$17</f>
        <v>3738.89626567</v>
      </c>
    </row>
    <row r="53" spans="1:25" ht="15.75" x14ac:dyDescent="0.2">
      <c r="A53" s="35">
        <f t="shared" si="1"/>
        <v>44445</v>
      </c>
      <c r="B53" s="36">
        <f>SUMIFS(СВЦЭМ!$C$39:$C$782,СВЦЭМ!$A$39:$A$782,$A53,СВЦЭМ!$B$39:$B$782,B$47)+'СЕТ СН'!$G$9+СВЦЭМ!$D$10+'СЕТ СН'!$G$5-'СЕТ СН'!$G$17</f>
        <v>3753.1804264000002</v>
      </c>
      <c r="C53" s="36">
        <f>SUMIFS(СВЦЭМ!$C$39:$C$782,СВЦЭМ!$A$39:$A$782,$A53,СВЦЭМ!$B$39:$B$782,C$47)+'СЕТ СН'!$G$9+СВЦЭМ!$D$10+'СЕТ СН'!$G$5-'СЕТ СН'!$G$17</f>
        <v>3836.1548189699997</v>
      </c>
      <c r="D53" s="36">
        <f>SUMIFS(СВЦЭМ!$C$39:$C$782,СВЦЭМ!$A$39:$A$782,$A53,СВЦЭМ!$B$39:$B$782,D$47)+'СЕТ СН'!$G$9+СВЦЭМ!$D$10+'СЕТ СН'!$G$5-'СЕТ СН'!$G$17</f>
        <v>3896.7145501999998</v>
      </c>
      <c r="E53" s="36">
        <f>SUMIFS(СВЦЭМ!$C$39:$C$782,СВЦЭМ!$A$39:$A$782,$A53,СВЦЭМ!$B$39:$B$782,E$47)+'СЕТ СН'!$G$9+СВЦЭМ!$D$10+'СЕТ СН'!$G$5-'СЕТ СН'!$G$17</f>
        <v>3936.92165755</v>
      </c>
      <c r="F53" s="36">
        <f>SUMIFS(СВЦЭМ!$C$39:$C$782,СВЦЭМ!$A$39:$A$782,$A53,СВЦЭМ!$B$39:$B$782,F$47)+'СЕТ СН'!$G$9+СВЦЭМ!$D$10+'СЕТ СН'!$G$5-'СЕТ СН'!$G$17</f>
        <v>3939.7403450900001</v>
      </c>
      <c r="G53" s="36">
        <f>SUMIFS(СВЦЭМ!$C$39:$C$782,СВЦЭМ!$A$39:$A$782,$A53,СВЦЭМ!$B$39:$B$782,G$47)+'СЕТ СН'!$G$9+СВЦЭМ!$D$10+'СЕТ СН'!$G$5-'СЕТ СН'!$G$17</f>
        <v>3937.4001638299997</v>
      </c>
      <c r="H53" s="36">
        <f>SUMIFS(СВЦЭМ!$C$39:$C$782,СВЦЭМ!$A$39:$A$782,$A53,СВЦЭМ!$B$39:$B$782,H$47)+'СЕТ СН'!$G$9+СВЦЭМ!$D$10+'СЕТ СН'!$G$5-'СЕТ СН'!$G$17</f>
        <v>3884.9265898100002</v>
      </c>
      <c r="I53" s="36">
        <f>SUMIFS(СВЦЭМ!$C$39:$C$782,СВЦЭМ!$A$39:$A$782,$A53,СВЦЭМ!$B$39:$B$782,I$47)+'СЕТ СН'!$G$9+СВЦЭМ!$D$10+'СЕТ СН'!$G$5-'СЕТ СН'!$G$17</f>
        <v>3786.7962302300002</v>
      </c>
      <c r="J53" s="36">
        <f>SUMIFS(СВЦЭМ!$C$39:$C$782,СВЦЭМ!$A$39:$A$782,$A53,СВЦЭМ!$B$39:$B$782,J$47)+'СЕТ СН'!$G$9+СВЦЭМ!$D$10+'СЕТ СН'!$G$5-'СЕТ СН'!$G$17</f>
        <v>3706.36337813</v>
      </c>
      <c r="K53" s="36">
        <f>SUMIFS(СВЦЭМ!$C$39:$C$782,СВЦЭМ!$A$39:$A$782,$A53,СВЦЭМ!$B$39:$B$782,K$47)+'СЕТ СН'!$G$9+СВЦЭМ!$D$10+'СЕТ СН'!$G$5-'СЕТ СН'!$G$17</f>
        <v>3687.3857531900003</v>
      </c>
      <c r="L53" s="36">
        <f>SUMIFS(СВЦЭМ!$C$39:$C$782,СВЦЭМ!$A$39:$A$782,$A53,СВЦЭМ!$B$39:$B$782,L$47)+'СЕТ СН'!$G$9+СВЦЭМ!$D$10+'СЕТ СН'!$G$5-'СЕТ СН'!$G$17</f>
        <v>3687.14467453</v>
      </c>
      <c r="M53" s="36">
        <f>SUMIFS(СВЦЭМ!$C$39:$C$782,СВЦЭМ!$A$39:$A$782,$A53,СВЦЭМ!$B$39:$B$782,M$47)+'СЕТ СН'!$G$9+СВЦЭМ!$D$10+'СЕТ СН'!$G$5-'СЕТ СН'!$G$17</f>
        <v>3681.9048511800002</v>
      </c>
      <c r="N53" s="36">
        <f>SUMIFS(СВЦЭМ!$C$39:$C$782,СВЦЭМ!$A$39:$A$782,$A53,СВЦЭМ!$B$39:$B$782,N$47)+'СЕТ СН'!$G$9+СВЦЭМ!$D$10+'СЕТ СН'!$G$5-'СЕТ СН'!$G$17</f>
        <v>3677.8763822700002</v>
      </c>
      <c r="O53" s="36">
        <f>SUMIFS(СВЦЭМ!$C$39:$C$782,СВЦЭМ!$A$39:$A$782,$A53,СВЦЭМ!$B$39:$B$782,O$47)+'СЕТ СН'!$G$9+СВЦЭМ!$D$10+'СЕТ СН'!$G$5-'СЕТ СН'!$G$17</f>
        <v>3688.3212334199998</v>
      </c>
      <c r="P53" s="36">
        <f>SUMIFS(СВЦЭМ!$C$39:$C$782,СВЦЭМ!$A$39:$A$782,$A53,СВЦЭМ!$B$39:$B$782,P$47)+'СЕТ СН'!$G$9+СВЦЭМ!$D$10+'СЕТ СН'!$G$5-'СЕТ СН'!$G$17</f>
        <v>3711.4443091600001</v>
      </c>
      <c r="Q53" s="36">
        <f>SUMIFS(СВЦЭМ!$C$39:$C$782,СВЦЭМ!$A$39:$A$782,$A53,СВЦЭМ!$B$39:$B$782,Q$47)+'СЕТ СН'!$G$9+СВЦЭМ!$D$10+'СЕТ СН'!$G$5-'СЕТ СН'!$G$17</f>
        <v>3724.2339386100002</v>
      </c>
      <c r="R53" s="36">
        <f>SUMIFS(СВЦЭМ!$C$39:$C$782,СВЦЭМ!$A$39:$A$782,$A53,СВЦЭМ!$B$39:$B$782,R$47)+'СЕТ СН'!$G$9+СВЦЭМ!$D$10+'СЕТ СН'!$G$5-'СЕТ СН'!$G$17</f>
        <v>3714.6785282800001</v>
      </c>
      <c r="S53" s="36">
        <f>SUMIFS(СВЦЭМ!$C$39:$C$782,СВЦЭМ!$A$39:$A$782,$A53,СВЦЭМ!$B$39:$B$782,S$47)+'СЕТ СН'!$G$9+СВЦЭМ!$D$10+'СЕТ СН'!$G$5-'СЕТ СН'!$G$17</f>
        <v>3695.9591566300001</v>
      </c>
      <c r="T53" s="36">
        <f>SUMIFS(СВЦЭМ!$C$39:$C$782,СВЦЭМ!$A$39:$A$782,$A53,СВЦЭМ!$B$39:$B$782,T$47)+'СЕТ СН'!$G$9+СВЦЭМ!$D$10+'СЕТ СН'!$G$5-'СЕТ СН'!$G$17</f>
        <v>3679.1350287499999</v>
      </c>
      <c r="U53" s="36">
        <f>SUMIFS(СВЦЭМ!$C$39:$C$782,СВЦЭМ!$A$39:$A$782,$A53,СВЦЭМ!$B$39:$B$782,U$47)+'СЕТ СН'!$G$9+СВЦЭМ!$D$10+'СЕТ СН'!$G$5-'СЕТ СН'!$G$17</f>
        <v>3719.2578524400001</v>
      </c>
      <c r="V53" s="36">
        <f>SUMIFS(СВЦЭМ!$C$39:$C$782,СВЦЭМ!$A$39:$A$782,$A53,СВЦЭМ!$B$39:$B$782,V$47)+'СЕТ СН'!$G$9+СВЦЭМ!$D$10+'СЕТ СН'!$G$5-'СЕТ СН'!$G$17</f>
        <v>3737.5006742300002</v>
      </c>
      <c r="W53" s="36">
        <f>SUMIFS(СВЦЭМ!$C$39:$C$782,СВЦЭМ!$A$39:$A$782,$A53,СВЦЭМ!$B$39:$B$782,W$47)+'СЕТ СН'!$G$9+СВЦЭМ!$D$10+'СЕТ СН'!$G$5-'СЕТ СН'!$G$17</f>
        <v>3730.7522735800003</v>
      </c>
      <c r="X53" s="36">
        <f>SUMIFS(СВЦЭМ!$C$39:$C$782,СВЦЭМ!$A$39:$A$782,$A53,СВЦЭМ!$B$39:$B$782,X$47)+'СЕТ СН'!$G$9+СВЦЭМ!$D$10+'СЕТ СН'!$G$5-'СЕТ СН'!$G$17</f>
        <v>3673.4743576999999</v>
      </c>
      <c r="Y53" s="36">
        <f>SUMIFS(СВЦЭМ!$C$39:$C$782,СВЦЭМ!$A$39:$A$782,$A53,СВЦЭМ!$B$39:$B$782,Y$47)+'СЕТ СН'!$G$9+СВЦЭМ!$D$10+'СЕТ СН'!$G$5-'СЕТ СН'!$G$17</f>
        <v>3695.3122146800001</v>
      </c>
    </row>
    <row r="54" spans="1:25" ht="15.75" x14ac:dyDescent="0.2">
      <c r="A54" s="35">
        <f t="shared" si="1"/>
        <v>44446</v>
      </c>
      <c r="B54" s="36">
        <f>SUMIFS(СВЦЭМ!$C$39:$C$782,СВЦЭМ!$A$39:$A$782,$A54,СВЦЭМ!$B$39:$B$782,B$47)+'СЕТ СН'!$G$9+СВЦЭМ!$D$10+'СЕТ СН'!$G$5-'СЕТ СН'!$G$17</f>
        <v>3844.5244688100001</v>
      </c>
      <c r="C54" s="36">
        <f>SUMIFS(СВЦЭМ!$C$39:$C$782,СВЦЭМ!$A$39:$A$782,$A54,СВЦЭМ!$B$39:$B$782,C$47)+'СЕТ СН'!$G$9+СВЦЭМ!$D$10+'СЕТ СН'!$G$5-'СЕТ СН'!$G$17</f>
        <v>3938.86888834</v>
      </c>
      <c r="D54" s="36">
        <f>SUMIFS(СВЦЭМ!$C$39:$C$782,СВЦЭМ!$A$39:$A$782,$A54,СВЦЭМ!$B$39:$B$782,D$47)+'СЕТ СН'!$G$9+СВЦЭМ!$D$10+'СЕТ СН'!$G$5-'СЕТ СН'!$G$17</f>
        <v>4003.48502113</v>
      </c>
      <c r="E54" s="36">
        <f>SUMIFS(СВЦЭМ!$C$39:$C$782,СВЦЭМ!$A$39:$A$782,$A54,СВЦЭМ!$B$39:$B$782,E$47)+'СЕТ СН'!$G$9+СВЦЭМ!$D$10+'СЕТ СН'!$G$5-'СЕТ СН'!$G$17</f>
        <v>3989.6818338799999</v>
      </c>
      <c r="F54" s="36">
        <f>SUMIFS(СВЦЭМ!$C$39:$C$782,СВЦЭМ!$A$39:$A$782,$A54,СВЦЭМ!$B$39:$B$782,F$47)+'СЕТ СН'!$G$9+СВЦЭМ!$D$10+'СЕТ СН'!$G$5-'СЕТ СН'!$G$17</f>
        <v>3981.8930334799998</v>
      </c>
      <c r="G54" s="36">
        <f>SUMIFS(СВЦЭМ!$C$39:$C$782,СВЦЭМ!$A$39:$A$782,$A54,СВЦЭМ!$B$39:$B$782,G$47)+'СЕТ СН'!$G$9+СВЦЭМ!$D$10+'СЕТ СН'!$G$5-'СЕТ СН'!$G$17</f>
        <v>3987.106597</v>
      </c>
      <c r="H54" s="36">
        <f>SUMIFS(СВЦЭМ!$C$39:$C$782,СВЦЭМ!$A$39:$A$782,$A54,СВЦЭМ!$B$39:$B$782,H$47)+'СЕТ СН'!$G$9+СВЦЭМ!$D$10+'СЕТ СН'!$G$5-'СЕТ СН'!$G$17</f>
        <v>3911.6363729699997</v>
      </c>
      <c r="I54" s="36">
        <f>SUMIFS(СВЦЭМ!$C$39:$C$782,СВЦЭМ!$A$39:$A$782,$A54,СВЦЭМ!$B$39:$B$782,I$47)+'СЕТ СН'!$G$9+СВЦЭМ!$D$10+'СЕТ СН'!$G$5-'СЕТ СН'!$G$17</f>
        <v>3819.3912864499998</v>
      </c>
      <c r="J54" s="36">
        <f>SUMIFS(СВЦЭМ!$C$39:$C$782,СВЦЭМ!$A$39:$A$782,$A54,СВЦЭМ!$B$39:$B$782,J$47)+'СЕТ СН'!$G$9+СВЦЭМ!$D$10+'СЕТ СН'!$G$5-'СЕТ СН'!$G$17</f>
        <v>3750.43579155</v>
      </c>
      <c r="K54" s="36">
        <f>SUMIFS(СВЦЭМ!$C$39:$C$782,СВЦЭМ!$A$39:$A$782,$A54,СВЦЭМ!$B$39:$B$782,K$47)+'СЕТ СН'!$G$9+СВЦЭМ!$D$10+'СЕТ СН'!$G$5-'СЕТ СН'!$G$17</f>
        <v>3744.2395142099999</v>
      </c>
      <c r="L54" s="36">
        <f>SUMIFS(СВЦЭМ!$C$39:$C$782,СВЦЭМ!$A$39:$A$782,$A54,СВЦЭМ!$B$39:$B$782,L$47)+'СЕТ СН'!$G$9+СВЦЭМ!$D$10+'СЕТ СН'!$G$5-'СЕТ СН'!$G$17</f>
        <v>3740.5409411700002</v>
      </c>
      <c r="M54" s="36">
        <f>SUMIFS(СВЦЭМ!$C$39:$C$782,СВЦЭМ!$A$39:$A$782,$A54,СВЦЭМ!$B$39:$B$782,M$47)+'СЕТ СН'!$G$9+СВЦЭМ!$D$10+'СЕТ СН'!$G$5-'СЕТ СН'!$G$17</f>
        <v>3735.7762831600003</v>
      </c>
      <c r="N54" s="36">
        <f>SUMIFS(СВЦЭМ!$C$39:$C$782,СВЦЭМ!$A$39:$A$782,$A54,СВЦЭМ!$B$39:$B$782,N$47)+'СЕТ СН'!$G$9+СВЦЭМ!$D$10+'СЕТ СН'!$G$5-'СЕТ СН'!$G$17</f>
        <v>3736.79223194</v>
      </c>
      <c r="O54" s="36">
        <f>SUMIFS(СВЦЭМ!$C$39:$C$782,СВЦЭМ!$A$39:$A$782,$A54,СВЦЭМ!$B$39:$B$782,O$47)+'СЕТ СН'!$G$9+СВЦЭМ!$D$10+'СЕТ СН'!$G$5-'СЕТ СН'!$G$17</f>
        <v>3763.3821836900001</v>
      </c>
      <c r="P54" s="36">
        <f>SUMIFS(СВЦЭМ!$C$39:$C$782,СВЦЭМ!$A$39:$A$782,$A54,СВЦЭМ!$B$39:$B$782,P$47)+'СЕТ СН'!$G$9+СВЦЭМ!$D$10+'СЕТ СН'!$G$5-'СЕТ СН'!$G$17</f>
        <v>3800.6341541900001</v>
      </c>
      <c r="Q54" s="36">
        <f>SUMIFS(СВЦЭМ!$C$39:$C$782,СВЦЭМ!$A$39:$A$782,$A54,СВЦЭМ!$B$39:$B$782,Q$47)+'СЕТ СН'!$G$9+СВЦЭМ!$D$10+'СЕТ СН'!$G$5-'СЕТ СН'!$G$17</f>
        <v>3807.1086500199999</v>
      </c>
      <c r="R54" s="36">
        <f>SUMIFS(СВЦЭМ!$C$39:$C$782,СВЦЭМ!$A$39:$A$782,$A54,СВЦЭМ!$B$39:$B$782,R$47)+'СЕТ СН'!$G$9+СВЦЭМ!$D$10+'СЕТ СН'!$G$5-'СЕТ СН'!$G$17</f>
        <v>3796.8618672000002</v>
      </c>
      <c r="S54" s="36">
        <f>SUMIFS(СВЦЭМ!$C$39:$C$782,СВЦЭМ!$A$39:$A$782,$A54,СВЦЭМ!$B$39:$B$782,S$47)+'СЕТ СН'!$G$9+СВЦЭМ!$D$10+'СЕТ СН'!$G$5-'СЕТ СН'!$G$17</f>
        <v>3769.2471632300003</v>
      </c>
      <c r="T54" s="36">
        <f>SUMIFS(СВЦЭМ!$C$39:$C$782,СВЦЭМ!$A$39:$A$782,$A54,СВЦЭМ!$B$39:$B$782,T$47)+'СЕТ СН'!$G$9+СВЦЭМ!$D$10+'СЕТ СН'!$G$5-'СЕТ СН'!$G$17</f>
        <v>3734.7218275200003</v>
      </c>
      <c r="U54" s="36">
        <f>SUMIFS(СВЦЭМ!$C$39:$C$782,СВЦЭМ!$A$39:$A$782,$A54,СВЦЭМ!$B$39:$B$782,U$47)+'СЕТ СН'!$G$9+СВЦЭМ!$D$10+'СЕТ СН'!$G$5-'СЕТ СН'!$G$17</f>
        <v>3724.6418494099998</v>
      </c>
      <c r="V54" s="36">
        <f>SUMIFS(СВЦЭМ!$C$39:$C$782,СВЦЭМ!$A$39:$A$782,$A54,СВЦЭМ!$B$39:$B$782,V$47)+'СЕТ СН'!$G$9+СВЦЭМ!$D$10+'СЕТ СН'!$G$5-'СЕТ СН'!$G$17</f>
        <v>3750.0189372499999</v>
      </c>
      <c r="W54" s="36">
        <f>SUMIFS(СВЦЭМ!$C$39:$C$782,СВЦЭМ!$A$39:$A$782,$A54,СВЦЭМ!$B$39:$B$782,W$47)+'СЕТ СН'!$G$9+СВЦЭМ!$D$10+'СЕТ СН'!$G$5-'СЕТ СН'!$G$17</f>
        <v>3744.6617260399998</v>
      </c>
      <c r="X54" s="36">
        <f>SUMIFS(СВЦЭМ!$C$39:$C$782,СВЦЭМ!$A$39:$A$782,$A54,СВЦЭМ!$B$39:$B$782,X$47)+'СЕТ СН'!$G$9+СВЦЭМ!$D$10+'СЕТ СН'!$G$5-'СЕТ СН'!$G$17</f>
        <v>3731.9227247700001</v>
      </c>
      <c r="Y54" s="36">
        <f>SUMIFS(СВЦЭМ!$C$39:$C$782,СВЦЭМ!$A$39:$A$782,$A54,СВЦЭМ!$B$39:$B$782,Y$47)+'СЕТ СН'!$G$9+СВЦЭМ!$D$10+'СЕТ СН'!$G$5-'СЕТ СН'!$G$17</f>
        <v>3788.9226431799998</v>
      </c>
    </row>
    <row r="55" spans="1:25" ht="15.75" x14ac:dyDescent="0.2">
      <c r="A55" s="35">
        <f t="shared" si="1"/>
        <v>44447</v>
      </c>
      <c r="B55" s="36">
        <f>SUMIFS(СВЦЭМ!$C$39:$C$782,СВЦЭМ!$A$39:$A$782,$A55,СВЦЭМ!$B$39:$B$782,B$47)+'СЕТ СН'!$G$9+СВЦЭМ!$D$10+'СЕТ СН'!$G$5-'СЕТ СН'!$G$17</f>
        <v>3902.0276583599998</v>
      </c>
      <c r="C55" s="36">
        <f>SUMIFS(СВЦЭМ!$C$39:$C$782,СВЦЭМ!$A$39:$A$782,$A55,СВЦЭМ!$B$39:$B$782,C$47)+'СЕТ СН'!$G$9+СВЦЭМ!$D$10+'СЕТ СН'!$G$5-'СЕТ СН'!$G$17</f>
        <v>3977.9949569399996</v>
      </c>
      <c r="D55" s="36">
        <f>SUMIFS(СВЦЭМ!$C$39:$C$782,СВЦЭМ!$A$39:$A$782,$A55,СВЦЭМ!$B$39:$B$782,D$47)+'СЕТ СН'!$G$9+СВЦЭМ!$D$10+'СЕТ СН'!$G$5-'СЕТ СН'!$G$17</f>
        <v>4035.5660083799999</v>
      </c>
      <c r="E55" s="36">
        <f>SUMIFS(СВЦЭМ!$C$39:$C$782,СВЦЭМ!$A$39:$A$782,$A55,СВЦЭМ!$B$39:$B$782,E$47)+'СЕТ СН'!$G$9+СВЦЭМ!$D$10+'СЕТ СН'!$G$5-'СЕТ СН'!$G$17</f>
        <v>3998.7546829399998</v>
      </c>
      <c r="F55" s="36">
        <f>SUMIFS(СВЦЭМ!$C$39:$C$782,СВЦЭМ!$A$39:$A$782,$A55,СВЦЭМ!$B$39:$B$782,F$47)+'СЕТ СН'!$G$9+СВЦЭМ!$D$10+'СЕТ СН'!$G$5-'СЕТ СН'!$G$17</f>
        <v>3981.3873658900002</v>
      </c>
      <c r="G55" s="36">
        <f>SUMIFS(СВЦЭМ!$C$39:$C$782,СВЦЭМ!$A$39:$A$782,$A55,СВЦЭМ!$B$39:$B$782,G$47)+'СЕТ СН'!$G$9+СВЦЭМ!$D$10+'СЕТ СН'!$G$5-'СЕТ СН'!$G$17</f>
        <v>4000.92925453</v>
      </c>
      <c r="H55" s="36">
        <f>SUMIFS(СВЦЭМ!$C$39:$C$782,СВЦЭМ!$A$39:$A$782,$A55,СВЦЭМ!$B$39:$B$782,H$47)+'СЕТ СН'!$G$9+СВЦЭМ!$D$10+'СЕТ СН'!$G$5-'СЕТ СН'!$G$17</f>
        <v>3959.9773537299998</v>
      </c>
      <c r="I55" s="36">
        <f>SUMIFS(СВЦЭМ!$C$39:$C$782,СВЦЭМ!$A$39:$A$782,$A55,СВЦЭМ!$B$39:$B$782,I$47)+'СЕТ СН'!$G$9+СВЦЭМ!$D$10+'СЕТ СН'!$G$5-'СЕТ СН'!$G$17</f>
        <v>3855.3438760399999</v>
      </c>
      <c r="J55" s="36">
        <f>SUMIFS(СВЦЭМ!$C$39:$C$782,СВЦЭМ!$A$39:$A$782,$A55,СВЦЭМ!$B$39:$B$782,J$47)+'СЕТ СН'!$G$9+СВЦЭМ!$D$10+'СЕТ СН'!$G$5-'СЕТ СН'!$G$17</f>
        <v>3767.4544757900003</v>
      </c>
      <c r="K55" s="36">
        <f>SUMIFS(СВЦЭМ!$C$39:$C$782,СВЦЭМ!$A$39:$A$782,$A55,СВЦЭМ!$B$39:$B$782,K$47)+'СЕТ СН'!$G$9+СВЦЭМ!$D$10+'СЕТ СН'!$G$5-'СЕТ СН'!$G$17</f>
        <v>3732.5320367700001</v>
      </c>
      <c r="L55" s="36">
        <f>SUMIFS(СВЦЭМ!$C$39:$C$782,СВЦЭМ!$A$39:$A$782,$A55,СВЦЭМ!$B$39:$B$782,L$47)+'СЕТ СН'!$G$9+СВЦЭМ!$D$10+'СЕТ СН'!$G$5-'СЕТ СН'!$G$17</f>
        <v>3733.1460964899998</v>
      </c>
      <c r="M55" s="36">
        <f>SUMIFS(СВЦЭМ!$C$39:$C$782,СВЦЭМ!$A$39:$A$782,$A55,СВЦЭМ!$B$39:$B$782,M$47)+'СЕТ СН'!$G$9+СВЦЭМ!$D$10+'СЕТ СН'!$G$5-'СЕТ СН'!$G$17</f>
        <v>3720.8453648099999</v>
      </c>
      <c r="N55" s="36">
        <f>SUMIFS(СВЦЭМ!$C$39:$C$782,СВЦЭМ!$A$39:$A$782,$A55,СВЦЭМ!$B$39:$B$782,N$47)+'СЕТ СН'!$G$9+СВЦЭМ!$D$10+'СЕТ СН'!$G$5-'СЕТ СН'!$G$17</f>
        <v>3721.59235545</v>
      </c>
      <c r="O55" s="36">
        <f>SUMIFS(СВЦЭМ!$C$39:$C$782,СВЦЭМ!$A$39:$A$782,$A55,СВЦЭМ!$B$39:$B$782,O$47)+'СЕТ СН'!$G$9+СВЦЭМ!$D$10+'СЕТ СН'!$G$5-'СЕТ СН'!$G$17</f>
        <v>3757.6444412999999</v>
      </c>
      <c r="P55" s="36">
        <f>SUMIFS(СВЦЭМ!$C$39:$C$782,СВЦЭМ!$A$39:$A$782,$A55,СВЦЭМ!$B$39:$B$782,P$47)+'СЕТ СН'!$G$9+СВЦЭМ!$D$10+'СЕТ СН'!$G$5-'СЕТ СН'!$G$17</f>
        <v>3791.6625471299999</v>
      </c>
      <c r="Q55" s="36">
        <f>SUMIFS(СВЦЭМ!$C$39:$C$782,СВЦЭМ!$A$39:$A$782,$A55,СВЦЭМ!$B$39:$B$782,Q$47)+'СЕТ СН'!$G$9+СВЦЭМ!$D$10+'СЕТ СН'!$G$5-'СЕТ СН'!$G$17</f>
        <v>3790.1191275700003</v>
      </c>
      <c r="R55" s="36">
        <f>SUMIFS(СВЦЭМ!$C$39:$C$782,СВЦЭМ!$A$39:$A$782,$A55,СВЦЭМ!$B$39:$B$782,R$47)+'СЕТ СН'!$G$9+СВЦЭМ!$D$10+'СЕТ СН'!$G$5-'СЕТ СН'!$G$17</f>
        <v>3787.2660970900001</v>
      </c>
      <c r="S55" s="36">
        <f>SUMIFS(СВЦЭМ!$C$39:$C$782,СВЦЭМ!$A$39:$A$782,$A55,СВЦЭМ!$B$39:$B$782,S$47)+'СЕТ СН'!$G$9+СВЦЭМ!$D$10+'СЕТ СН'!$G$5-'СЕТ СН'!$G$17</f>
        <v>3755.5937063199999</v>
      </c>
      <c r="T55" s="36">
        <f>SUMIFS(СВЦЭМ!$C$39:$C$782,СВЦЭМ!$A$39:$A$782,$A55,СВЦЭМ!$B$39:$B$782,T$47)+'СЕТ СН'!$G$9+СВЦЭМ!$D$10+'СЕТ СН'!$G$5-'СЕТ СН'!$G$17</f>
        <v>3719.5520256300001</v>
      </c>
      <c r="U55" s="36">
        <f>SUMIFS(СВЦЭМ!$C$39:$C$782,СВЦЭМ!$A$39:$A$782,$A55,СВЦЭМ!$B$39:$B$782,U$47)+'СЕТ СН'!$G$9+СВЦЭМ!$D$10+'СЕТ СН'!$G$5-'СЕТ СН'!$G$17</f>
        <v>3717.4138727099999</v>
      </c>
      <c r="V55" s="36">
        <f>SUMIFS(СВЦЭМ!$C$39:$C$782,СВЦЭМ!$A$39:$A$782,$A55,СВЦЭМ!$B$39:$B$782,V$47)+'СЕТ СН'!$G$9+СВЦЭМ!$D$10+'СЕТ СН'!$G$5-'СЕТ СН'!$G$17</f>
        <v>3709.50077302</v>
      </c>
      <c r="W55" s="36">
        <f>SUMIFS(СВЦЭМ!$C$39:$C$782,СВЦЭМ!$A$39:$A$782,$A55,СВЦЭМ!$B$39:$B$782,W$47)+'СЕТ СН'!$G$9+СВЦЭМ!$D$10+'СЕТ СН'!$G$5-'СЕТ СН'!$G$17</f>
        <v>3703.72919099</v>
      </c>
      <c r="X55" s="36">
        <f>SUMIFS(СВЦЭМ!$C$39:$C$782,СВЦЭМ!$A$39:$A$782,$A55,СВЦЭМ!$B$39:$B$782,X$47)+'СЕТ СН'!$G$9+СВЦЭМ!$D$10+'СЕТ СН'!$G$5-'СЕТ СН'!$G$17</f>
        <v>3736.9495057200002</v>
      </c>
      <c r="Y55" s="36">
        <f>SUMIFS(СВЦЭМ!$C$39:$C$782,СВЦЭМ!$A$39:$A$782,$A55,СВЦЭМ!$B$39:$B$782,Y$47)+'СЕТ СН'!$G$9+СВЦЭМ!$D$10+'СЕТ СН'!$G$5-'СЕТ СН'!$G$17</f>
        <v>3789.6764790699999</v>
      </c>
    </row>
    <row r="56" spans="1:25" ht="15.75" x14ac:dyDescent="0.2">
      <c r="A56" s="35">
        <f t="shared" si="1"/>
        <v>44448</v>
      </c>
      <c r="B56" s="36">
        <f>SUMIFS(СВЦЭМ!$C$39:$C$782,СВЦЭМ!$A$39:$A$782,$A56,СВЦЭМ!$B$39:$B$782,B$47)+'СЕТ СН'!$G$9+СВЦЭМ!$D$10+'СЕТ СН'!$G$5-'СЕТ СН'!$G$17</f>
        <v>3916.92499357</v>
      </c>
      <c r="C56" s="36">
        <f>SUMIFS(СВЦЭМ!$C$39:$C$782,СВЦЭМ!$A$39:$A$782,$A56,СВЦЭМ!$B$39:$B$782,C$47)+'СЕТ СН'!$G$9+СВЦЭМ!$D$10+'СЕТ СН'!$G$5-'СЕТ СН'!$G$17</f>
        <v>4005.9663133599997</v>
      </c>
      <c r="D56" s="36">
        <f>SUMIFS(СВЦЭМ!$C$39:$C$782,СВЦЭМ!$A$39:$A$782,$A56,СВЦЭМ!$B$39:$B$782,D$47)+'СЕТ СН'!$G$9+СВЦЭМ!$D$10+'СЕТ СН'!$G$5-'СЕТ СН'!$G$17</f>
        <v>4068.1714326399997</v>
      </c>
      <c r="E56" s="36">
        <f>SUMIFS(СВЦЭМ!$C$39:$C$782,СВЦЭМ!$A$39:$A$782,$A56,СВЦЭМ!$B$39:$B$782,E$47)+'СЕТ СН'!$G$9+СВЦЭМ!$D$10+'СЕТ СН'!$G$5-'СЕТ СН'!$G$17</f>
        <v>4089.9790768299999</v>
      </c>
      <c r="F56" s="36">
        <f>SUMIFS(СВЦЭМ!$C$39:$C$782,СВЦЭМ!$A$39:$A$782,$A56,СВЦЭМ!$B$39:$B$782,F$47)+'СЕТ СН'!$G$9+СВЦЭМ!$D$10+'СЕТ СН'!$G$5-'СЕТ СН'!$G$17</f>
        <v>4103.28023871</v>
      </c>
      <c r="G56" s="36">
        <f>SUMIFS(СВЦЭМ!$C$39:$C$782,СВЦЭМ!$A$39:$A$782,$A56,СВЦЭМ!$B$39:$B$782,G$47)+'СЕТ СН'!$G$9+СВЦЭМ!$D$10+'СЕТ СН'!$G$5-'СЕТ СН'!$G$17</f>
        <v>4084.1308311100001</v>
      </c>
      <c r="H56" s="36">
        <f>SUMIFS(СВЦЭМ!$C$39:$C$782,СВЦЭМ!$A$39:$A$782,$A56,СВЦЭМ!$B$39:$B$782,H$47)+'СЕТ СН'!$G$9+СВЦЭМ!$D$10+'СЕТ СН'!$G$5-'СЕТ СН'!$G$17</f>
        <v>4016.9620090199996</v>
      </c>
      <c r="I56" s="36">
        <f>SUMIFS(СВЦЭМ!$C$39:$C$782,СВЦЭМ!$A$39:$A$782,$A56,СВЦЭМ!$B$39:$B$782,I$47)+'СЕТ СН'!$G$9+СВЦЭМ!$D$10+'СЕТ СН'!$G$5-'СЕТ СН'!$G$17</f>
        <v>3908.1483370999999</v>
      </c>
      <c r="J56" s="36">
        <f>SUMIFS(СВЦЭМ!$C$39:$C$782,СВЦЭМ!$A$39:$A$782,$A56,СВЦЭМ!$B$39:$B$782,J$47)+'СЕТ СН'!$G$9+СВЦЭМ!$D$10+'СЕТ СН'!$G$5-'СЕТ СН'!$G$17</f>
        <v>3808.6742956400003</v>
      </c>
      <c r="K56" s="36">
        <f>SUMIFS(СВЦЭМ!$C$39:$C$782,СВЦЭМ!$A$39:$A$782,$A56,СВЦЭМ!$B$39:$B$782,K$47)+'СЕТ СН'!$G$9+СВЦЭМ!$D$10+'СЕТ СН'!$G$5-'СЕТ СН'!$G$17</f>
        <v>3769.4103722600003</v>
      </c>
      <c r="L56" s="36">
        <f>SUMIFS(СВЦЭМ!$C$39:$C$782,СВЦЭМ!$A$39:$A$782,$A56,СВЦЭМ!$B$39:$B$782,L$47)+'СЕТ СН'!$G$9+СВЦЭМ!$D$10+'СЕТ СН'!$G$5-'СЕТ СН'!$G$17</f>
        <v>3761.5553153299998</v>
      </c>
      <c r="M56" s="36">
        <f>SUMIFS(СВЦЭМ!$C$39:$C$782,СВЦЭМ!$A$39:$A$782,$A56,СВЦЭМ!$B$39:$B$782,M$47)+'СЕТ СН'!$G$9+СВЦЭМ!$D$10+'СЕТ СН'!$G$5-'СЕТ СН'!$G$17</f>
        <v>3748.1009512800001</v>
      </c>
      <c r="N56" s="36">
        <f>SUMIFS(СВЦЭМ!$C$39:$C$782,СВЦЭМ!$A$39:$A$782,$A56,СВЦЭМ!$B$39:$B$782,N$47)+'СЕТ СН'!$G$9+СВЦЭМ!$D$10+'СЕТ СН'!$G$5-'СЕТ СН'!$G$17</f>
        <v>3751.4192351900001</v>
      </c>
      <c r="O56" s="36">
        <f>SUMIFS(СВЦЭМ!$C$39:$C$782,СВЦЭМ!$A$39:$A$782,$A56,СВЦЭМ!$B$39:$B$782,O$47)+'СЕТ СН'!$G$9+СВЦЭМ!$D$10+'СЕТ СН'!$G$5-'СЕТ СН'!$G$17</f>
        <v>3782.4978603099999</v>
      </c>
      <c r="P56" s="36">
        <f>SUMIFS(СВЦЭМ!$C$39:$C$782,СВЦЭМ!$A$39:$A$782,$A56,СВЦЭМ!$B$39:$B$782,P$47)+'СЕТ СН'!$G$9+СВЦЭМ!$D$10+'СЕТ СН'!$G$5-'СЕТ СН'!$G$17</f>
        <v>3821.5446215499996</v>
      </c>
      <c r="Q56" s="36">
        <f>SUMIFS(СВЦЭМ!$C$39:$C$782,СВЦЭМ!$A$39:$A$782,$A56,СВЦЭМ!$B$39:$B$782,Q$47)+'СЕТ СН'!$G$9+СВЦЭМ!$D$10+'СЕТ СН'!$G$5-'СЕТ СН'!$G$17</f>
        <v>3829.6421948699999</v>
      </c>
      <c r="R56" s="36">
        <f>SUMIFS(СВЦЭМ!$C$39:$C$782,СВЦЭМ!$A$39:$A$782,$A56,СВЦЭМ!$B$39:$B$782,R$47)+'СЕТ СН'!$G$9+СВЦЭМ!$D$10+'СЕТ СН'!$G$5-'СЕТ СН'!$G$17</f>
        <v>3819.3423804700001</v>
      </c>
      <c r="S56" s="36">
        <f>SUMIFS(СВЦЭМ!$C$39:$C$782,СВЦЭМ!$A$39:$A$782,$A56,СВЦЭМ!$B$39:$B$782,S$47)+'СЕТ СН'!$G$9+СВЦЭМ!$D$10+'СЕТ СН'!$G$5-'СЕТ СН'!$G$17</f>
        <v>3792.41050387</v>
      </c>
      <c r="T56" s="36">
        <f>SUMIFS(СВЦЭМ!$C$39:$C$782,СВЦЭМ!$A$39:$A$782,$A56,СВЦЭМ!$B$39:$B$782,T$47)+'СЕТ СН'!$G$9+СВЦЭМ!$D$10+'СЕТ СН'!$G$5-'СЕТ СН'!$G$17</f>
        <v>3755.98503708</v>
      </c>
      <c r="U56" s="36">
        <f>SUMIFS(СВЦЭМ!$C$39:$C$782,СВЦЭМ!$A$39:$A$782,$A56,СВЦЭМ!$B$39:$B$782,U$47)+'СЕТ СН'!$G$9+СВЦЭМ!$D$10+'СЕТ СН'!$G$5-'СЕТ СН'!$G$17</f>
        <v>3740.23837783</v>
      </c>
      <c r="V56" s="36">
        <f>SUMIFS(СВЦЭМ!$C$39:$C$782,СВЦЭМ!$A$39:$A$782,$A56,СВЦЭМ!$B$39:$B$782,V$47)+'СЕТ СН'!$G$9+СВЦЭМ!$D$10+'СЕТ СН'!$G$5-'СЕТ СН'!$G$17</f>
        <v>3753.0124574900001</v>
      </c>
      <c r="W56" s="36">
        <f>SUMIFS(СВЦЭМ!$C$39:$C$782,СВЦЭМ!$A$39:$A$782,$A56,СВЦЭМ!$B$39:$B$782,W$47)+'СЕТ СН'!$G$9+СВЦЭМ!$D$10+'СЕТ СН'!$G$5-'СЕТ СН'!$G$17</f>
        <v>3739.4545505199999</v>
      </c>
      <c r="X56" s="36">
        <f>SUMIFS(СВЦЭМ!$C$39:$C$782,СВЦЭМ!$A$39:$A$782,$A56,СВЦЭМ!$B$39:$B$782,X$47)+'СЕТ СН'!$G$9+СВЦЭМ!$D$10+'СЕТ СН'!$G$5-'СЕТ СН'!$G$17</f>
        <v>3907.5369688000001</v>
      </c>
      <c r="Y56" s="36">
        <f>SUMIFS(СВЦЭМ!$C$39:$C$782,СВЦЭМ!$A$39:$A$782,$A56,СВЦЭМ!$B$39:$B$782,Y$47)+'СЕТ СН'!$G$9+СВЦЭМ!$D$10+'СЕТ СН'!$G$5-'СЕТ СН'!$G$17</f>
        <v>3892.2240867399996</v>
      </c>
    </row>
    <row r="57" spans="1:25" ht="15.75" x14ac:dyDescent="0.2">
      <c r="A57" s="35">
        <f t="shared" si="1"/>
        <v>44449</v>
      </c>
      <c r="B57" s="36">
        <f>SUMIFS(СВЦЭМ!$C$39:$C$782,СВЦЭМ!$A$39:$A$782,$A57,СВЦЭМ!$B$39:$B$782,B$47)+'СЕТ СН'!$G$9+СВЦЭМ!$D$10+'СЕТ СН'!$G$5-'СЕТ СН'!$G$17</f>
        <v>3871.2614651099998</v>
      </c>
      <c r="C57" s="36">
        <f>SUMIFS(СВЦЭМ!$C$39:$C$782,СВЦЭМ!$A$39:$A$782,$A57,СВЦЭМ!$B$39:$B$782,C$47)+'СЕТ СН'!$G$9+СВЦЭМ!$D$10+'СЕТ СН'!$G$5-'СЕТ СН'!$G$17</f>
        <v>3963.1382573299998</v>
      </c>
      <c r="D57" s="36">
        <f>SUMIFS(СВЦЭМ!$C$39:$C$782,СВЦЭМ!$A$39:$A$782,$A57,СВЦЭМ!$B$39:$B$782,D$47)+'СЕТ СН'!$G$9+СВЦЭМ!$D$10+'СЕТ СН'!$G$5-'СЕТ СН'!$G$17</f>
        <v>4020.6517053299999</v>
      </c>
      <c r="E57" s="36">
        <f>SUMIFS(СВЦЭМ!$C$39:$C$782,СВЦЭМ!$A$39:$A$782,$A57,СВЦЭМ!$B$39:$B$782,E$47)+'СЕТ СН'!$G$9+СВЦЭМ!$D$10+'СЕТ СН'!$G$5-'СЕТ СН'!$G$17</f>
        <v>4048.82096237</v>
      </c>
      <c r="F57" s="36">
        <f>SUMIFS(СВЦЭМ!$C$39:$C$782,СВЦЭМ!$A$39:$A$782,$A57,СВЦЭМ!$B$39:$B$782,F$47)+'СЕТ СН'!$G$9+СВЦЭМ!$D$10+'СЕТ СН'!$G$5-'СЕТ СН'!$G$17</f>
        <v>4015.7035864199997</v>
      </c>
      <c r="G57" s="36">
        <f>SUMIFS(СВЦЭМ!$C$39:$C$782,СВЦЭМ!$A$39:$A$782,$A57,СВЦЭМ!$B$39:$B$782,G$47)+'СЕТ СН'!$G$9+СВЦЭМ!$D$10+'СЕТ СН'!$G$5-'СЕТ СН'!$G$17</f>
        <v>3984.6647676900002</v>
      </c>
      <c r="H57" s="36">
        <f>SUMIFS(СВЦЭМ!$C$39:$C$782,СВЦЭМ!$A$39:$A$782,$A57,СВЦЭМ!$B$39:$B$782,H$47)+'СЕТ СН'!$G$9+СВЦЭМ!$D$10+'СЕТ СН'!$G$5-'СЕТ СН'!$G$17</f>
        <v>3922.7104543699998</v>
      </c>
      <c r="I57" s="36">
        <f>SUMIFS(СВЦЭМ!$C$39:$C$782,СВЦЭМ!$A$39:$A$782,$A57,СВЦЭМ!$B$39:$B$782,I$47)+'СЕТ СН'!$G$9+СВЦЭМ!$D$10+'СЕТ СН'!$G$5-'СЕТ СН'!$G$17</f>
        <v>3824.6819667299997</v>
      </c>
      <c r="J57" s="36">
        <f>SUMIFS(СВЦЭМ!$C$39:$C$782,СВЦЭМ!$A$39:$A$782,$A57,СВЦЭМ!$B$39:$B$782,J$47)+'СЕТ СН'!$G$9+СВЦЭМ!$D$10+'СЕТ СН'!$G$5-'СЕТ СН'!$G$17</f>
        <v>3724.5121418899998</v>
      </c>
      <c r="K57" s="36">
        <f>SUMIFS(СВЦЭМ!$C$39:$C$782,СВЦЭМ!$A$39:$A$782,$A57,СВЦЭМ!$B$39:$B$782,K$47)+'СЕТ СН'!$G$9+СВЦЭМ!$D$10+'СЕТ СН'!$G$5-'СЕТ СН'!$G$17</f>
        <v>3692.40052109</v>
      </c>
      <c r="L57" s="36">
        <f>SUMIFS(СВЦЭМ!$C$39:$C$782,СВЦЭМ!$A$39:$A$782,$A57,СВЦЭМ!$B$39:$B$782,L$47)+'СЕТ СН'!$G$9+СВЦЭМ!$D$10+'СЕТ СН'!$G$5-'СЕТ СН'!$G$17</f>
        <v>3685.9729429099998</v>
      </c>
      <c r="M57" s="36">
        <f>SUMIFS(СВЦЭМ!$C$39:$C$782,СВЦЭМ!$A$39:$A$782,$A57,СВЦЭМ!$B$39:$B$782,M$47)+'СЕТ СН'!$G$9+СВЦЭМ!$D$10+'СЕТ СН'!$G$5-'СЕТ СН'!$G$17</f>
        <v>3677.6995420600001</v>
      </c>
      <c r="N57" s="36">
        <f>SUMIFS(СВЦЭМ!$C$39:$C$782,СВЦЭМ!$A$39:$A$782,$A57,СВЦЭМ!$B$39:$B$782,N$47)+'СЕТ СН'!$G$9+СВЦЭМ!$D$10+'СЕТ СН'!$G$5-'СЕТ СН'!$G$17</f>
        <v>3684.0285994400001</v>
      </c>
      <c r="O57" s="36">
        <f>SUMIFS(СВЦЭМ!$C$39:$C$782,СВЦЭМ!$A$39:$A$782,$A57,СВЦЭМ!$B$39:$B$782,O$47)+'СЕТ СН'!$G$9+СВЦЭМ!$D$10+'СЕТ СН'!$G$5-'СЕТ СН'!$G$17</f>
        <v>3716.8631341999999</v>
      </c>
      <c r="P57" s="36">
        <f>SUMIFS(СВЦЭМ!$C$39:$C$782,СВЦЭМ!$A$39:$A$782,$A57,СВЦЭМ!$B$39:$B$782,P$47)+'СЕТ СН'!$G$9+СВЦЭМ!$D$10+'СЕТ СН'!$G$5-'СЕТ СН'!$G$17</f>
        <v>3737.6068054299999</v>
      </c>
      <c r="Q57" s="36">
        <f>SUMIFS(СВЦЭМ!$C$39:$C$782,СВЦЭМ!$A$39:$A$782,$A57,СВЦЭМ!$B$39:$B$782,Q$47)+'СЕТ СН'!$G$9+СВЦЭМ!$D$10+'СЕТ СН'!$G$5-'СЕТ СН'!$G$17</f>
        <v>3752.9412905899999</v>
      </c>
      <c r="R57" s="36">
        <f>SUMIFS(СВЦЭМ!$C$39:$C$782,СВЦЭМ!$A$39:$A$782,$A57,СВЦЭМ!$B$39:$B$782,R$47)+'СЕТ СН'!$G$9+СВЦЭМ!$D$10+'СЕТ СН'!$G$5-'СЕТ СН'!$G$17</f>
        <v>3759.1648264400001</v>
      </c>
      <c r="S57" s="36">
        <f>SUMIFS(СВЦЭМ!$C$39:$C$782,СВЦЭМ!$A$39:$A$782,$A57,СВЦЭМ!$B$39:$B$782,S$47)+'СЕТ СН'!$G$9+СВЦЭМ!$D$10+'СЕТ СН'!$G$5-'СЕТ СН'!$G$17</f>
        <v>3732.4639241499999</v>
      </c>
      <c r="T57" s="36">
        <f>SUMIFS(СВЦЭМ!$C$39:$C$782,СВЦЭМ!$A$39:$A$782,$A57,СВЦЭМ!$B$39:$B$782,T$47)+'СЕТ СН'!$G$9+СВЦЭМ!$D$10+'СЕТ СН'!$G$5-'СЕТ СН'!$G$17</f>
        <v>3689.8706703299999</v>
      </c>
      <c r="U57" s="36">
        <f>SUMIFS(СВЦЭМ!$C$39:$C$782,СВЦЭМ!$A$39:$A$782,$A57,СВЦЭМ!$B$39:$B$782,U$47)+'СЕТ СН'!$G$9+СВЦЭМ!$D$10+'СЕТ СН'!$G$5-'СЕТ СН'!$G$17</f>
        <v>3659.2235302899999</v>
      </c>
      <c r="V57" s="36">
        <f>SUMIFS(СВЦЭМ!$C$39:$C$782,СВЦЭМ!$A$39:$A$782,$A57,СВЦЭМ!$B$39:$B$782,V$47)+'СЕТ СН'!$G$9+СВЦЭМ!$D$10+'СЕТ СН'!$G$5-'СЕТ СН'!$G$17</f>
        <v>3670.79151194</v>
      </c>
      <c r="W57" s="36">
        <f>SUMIFS(СВЦЭМ!$C$39:$C$782,СВЦЭМ!$A$39:$A$782,$A57,СВЦЭМ!$B$39:$B$782,W$47)+'СЕТ СН'!$G$9+СВЦЭМ!$D$10+'СЕТ СН'!$G$5-'СЕТ СН'!$G$17</f>
        <v>3659.4766063699999</v>
      </c>
      <c r="X57" s="36">
        <f>SUMIFS(СВЦЭМ!$C$39:$C$782,СВЦЭМ!$A$39:$A$782,$A57,СВЦЭМ!$B$39:$B$782,X$47)+'СЕТ СН'!$G$9+СВЦЭМ!$D$10+'СЕТ СН'!$G$5-'СЕТ СН'!$G$17</f>
        <v>3680.52085622</v>
      </c>
      <c r="Y57" s="36">
        <f>SUMIFS(СВЦЭМ!$C$39:$C$782,СВЦЭМ!$A$39:$A$782,$A57,СВЦЭМ!$B$39:$B$782,Y$47)+'СЕТ СН'!$G$9+СВЦЭМ!$D$10+'СЕТ СН'!$G$5-'СЕТ СН'!$G$17</f>
        <v>3718.0935303900001</v>
      </c>
    </row>
    <row r="58" spans="1:25" ht="15.75" x14ac:dyDescent="0.2">
      <c r="A58" s="35">
        <f t="shared" si="1"/>
        <v>44450</v>
      </c>
      <c r="B58" s="36">
        <f>SUMIFS(СВЦЭМ!$C$39:$C$782,СВЦЭМ!$A$39:$A$782,$A58,СВЦЭМ!$B$39:$B$782,B$47)+'СЕТ СН'!$G$9+СВЦЭМ!$D$10+'СЕТ СН'!$G$5-'СЕТ СН'!$G$17</f>
        <v>3820.45596196</v>
      </c>
      <c r="C58" s="36">
        <f>SUMIFS(СВЦЭМ!$C$39:$C$782,СВЦЭМ!$A$39:$A$782,$A58,СВЦЭМ!$B$39:$B$782,C$47)+'СЕТ СН'!$G$9+СВЦЭМ!$D$10+'СЕТ СН'!$G$5-'СЕТ СН'!$G$17</f>
        <v>3901.0274184</v>
      </c>
      <c r="D58" s="36">
        <f>SUMIFS(СВЦЭМ!$C$39:$C$782,СВЦЭМ!$A$39:$A$782,$A58,СВЦЭМ!$B$39:$B$782,D$47)+'СЕТ СН'!$G$9+СВЦЭМ!$D$10+'СЕТ СН'!$G$5-'СЕТ СН'!$G$17</f>
        <v>3960.07292125</v>
      </c>
      <c r="E58" s="36">
        <f>SUMIFS(СВЦЭМ!$C$39:$C$782,СВЦЭМ!$A$39:$A$782,$A58,СВЦЭМ!$B$39:$B$782,E$47)+'СЕТ СН'!$G$9+СВЦЭМ!$D$10+'СЕТ СН'!$G$5-'СЕТ СН'!$G$17</f>
        <v>3988.8757066399999</v>
      </c>
      <c r="F58" s="36">
        <f>SUMIFS(СВЦЭМ!$C$39:$C$782,СВЦЭМ!$A$39:$A$782,$A58,СВЦЭМ!$B$39:$B$782,F$47)+'СЕТ СН'!$G$9+СВЦЭМ!$D$10+'СЕТ СН'!$G$5-'СЕТ СН'!$G$17</f>
        <v>4005.8718392700002</v>
      </c>
      <c r="G58" s="36">
        <f>SUMIFS(СВЦЭМ!$C$39:$C$782,СВЦЭМ!$A$39:$A$782,$A58,СВЦЭМ!$B$39:$B$782,G$47)+'СЕТ СН'!$G$9+СВЦЭМ!$D$10+'СЕТ СН'!$G$5-'СЕТ СН'!$G$17</f>
        <v>3991.6610329699997</v>
      </c>
      <c r="H58" s="36">
        <f>SUMIFS(СВЦЭМ!$C$39:$C$782,СВЦЭМ!$A$39:$A$782,$A58,СВЦЭМ!$B$39:$B$782,H$47)+'СЕТ СН'!$G$9+СВЦЭМ!$D$10+'СЕТ СН'!$G$5-'СЕТ СН'!$G$17</f>
        <v>3951.1463210299999</v>
      </c>
      <c r="I58" s="36">
        <f>SUMIFS(СВЦЭМ!$C$39:$C$782,СВЦЭМ!$A$39:$A$782,$A58,СВЦЭМ!$B$39:$B$782,I$47)+'СЕТ СН'!$G$9+СВЦЭМ!$D$10+'СЕТ СН'!$G$5-'СЕТ СН'!$G$17</f>
        <v>3867.5148009300001</v>
      </c>
      <c r="J58" s="36">
        <f>SUMIFS(СВЦЭМ!$C$39:$C$782,СВЦЭМ!$A$39:$A$782,$A58,СВЦЭМ!$B$39:$B$782,J$47)+'СЕТ СН'!$G$9+СВЦЭМ!$D$10+'СЕТ СН'!$G$5-'СЕТ СН'!$G$17</f>
        <v>3775.6946444700002</v>
      </c>
      <c r="K58" s="36">
        <f>SUMIFS(СВЦЭМ!$C$39:$C$782,СВЦЭМ!$A$39:$A$782,$A58,СВЦЭМ!$B$39:$B$782,K$47)+'СЕТ СН'!$G$9+СВЦЭМ!$D$10+'СЕТ СН'!$G$5-'СЕТ СН'!$G$17</f>
        <v>3716.3439169399999</v>
      </c>
      <c r="L58" s="36">
        <f>SUMIFS(СВЦЭМ!$C$39:$C$782,СВЦЭМ!$A$39:$A$782,$A58,СВЦЭМ!$B$39:$B$782,L$47)+'СЕТ СН'!$G$9+СВЦЭМ!$D$10+'СЕТ СН'!$G$5-'СЕТ СН'!$G$17</f>
        <v>3711.5397786900003</v>
      </c>
      <c r="M58" s="36">
        <f>SUMIFS(СВЦЭМ!$C$39:$C$782,СВЦЭМ!$A$39:$A$782,$A58,СВЦЭМ!$B$39:$B$782,M$47)+'СЕТ СН'!$G$9+СВЦЭМ!$D$10+'СЕТ СН'!$G$5-'СЕТ СН'!$G$17</f>
        <v>3696.8872282500001</v>
      </c>
      <c r="N58" s="36">
        <f>SUMIFS(СВЦЭМ!$C$39:$C$782,СВЦЭМ!$A$39:$A$782,$A58,СВЦЭМ!$B$39:$B$782,N$47)+'СЕТ СН'!$G$9+СВЦЭМ!$D$10+'СЕТ СН'!$G$5-'СЕТ СН'!$G$17</f>
        <v>3695.3534201299999</v>
      </c>
      <c r="O58" s="36">
        <f>SUMIFS(СВЦЭМ!$C$39:$C$782,СВЦЭМ!$A$39:$A$782,$A58,СВЦЭМ!$B$39:$B$782,O$47)+'СЕТ СН'!$G$9+СВЦЭМ!$D$10+'СЕТ СН'!$G$5-'СЕТ СН'!$G$17</f>
        <v>3716.64102035</v>
      </c>
      <c r="P58" s="36">
        <f>SUMIFS(СВЦЭМ!$C$39:$C$782,СВЦЭМ!$A$39:$A$782,$A58,СВЦЭМ!$B$39:$B$782,P$47)+'СЕТ СН'!$G$9+СВЦЭМ!$D$10+'СЕТ СН'!$G$5-'СЕТ СН'!$G$17</f>
        <v>3751.7399823000001</v>
      </c>
      <c r="Q58" s="36">
        <f>SUMIFS(СВЦЭМ!$C$39:$C$782,СВЦЭМ!$A$39:$A$782,$A58,СВЦЭМ!$B$39:$B$782,Q$47)+'СЕТ СН'!$G$9+СВЦЭМ!$D$10+'СЕТ СН'!$G$5-'СЕТ СН'!$G$17</f>
        <v>3775.13173663</v>
      </c>
      <c r="R58" s="36">
        <f>SUMIFS(СВЦЭМ!$C$39:$C$782,СВЦЭМ!$A$39:$A$782,$A58,СВЦЭМ!$B$39:$B$782,R$47)+'СЕТ СН'!$G$9+СВЦЭМ!$D$10+'СЕТ СН'!$G$5-'СЕТ СН'!$G$17</f>
        <v>3772.37467879</v>
      </c>
      <c r="S58" s="36">
        <f>SUMIFS(СВЦЭМ!$C$39:$C$782,СВЦЭМ!$A$39:$A$782,$A58,СВЦЭМ!$B$39:$B$782,S$47)+'СЕТ СН'!$G$9+СВЦЭМ!$D$10+'СЕТ СН'!$G$5-'СЕТ СН'!$G$17</f>
        <v>3759.4617784500001</v>
      </c>
      <c r="T58" s="36">
        <f>SUMIFS(СВЦЭМ!$C$39:$C$782,СВЦЭМ!$A$39:$A$782,$A58,СВЦЭМ!$B$39:$B$782,T$47)+'СЕТ СН'!$G$9+СВЦЭМ!$D$10+'СЕТ СН'!$G$5-'СЕТ СН'!$G$17</f>
        <v>3710.2536871900002</v>
      </c>
      <c r="U58" s="36">
        <f>SUMIFS(СВЦЭМ!$C$39:$C$782,СВЦЭМ!$A$39:$A$782,$A58,СВЦЭМ!$B$39:$B$782,U$47)+'СЕТ СН'!$G$9+СВЦЭМ!$D$10+'СЕТ СН'!$G$5-'СЕТ СН'!$G$17</f>
        <v>3672.3182429899998</v>
      </c>
      <c r="V58" s="36">
        <f>SUMIFS(СВЦЭМ!$C$39:$C$782,СВЦЭМ!$A$39:$A$782,$A58,СВЦЭМ!$B$39:$B$782,V$47)+'СЕТ СН'!$G$9+СВЦЭМ!$D$10+'СЕТ СН'!$G$5-'СЕТ СН'!$G$17</f>
        <v>3666.2460457100001</v>
      </c>
      <c r="W58" s="36">
        <f>SUMIFS(СВЦЭМ!$C$39:$C$782,СВЦЭМ!$A$39:$A$782,$A58,СВЦЭМ!$B$39:$B$782,W$47)+'СЕТ СН'!$G$9+СВЦЭМ!$D$10+'СЕТ СН'!$G$5-'СЕТ СН'!$G$17</f>
        <v>3681.9759516600002</v>
      </c>
      <c r="X58" s="36">
        <f>SUMIFS(СВЦЭМ!$C$39:$C$782,СВЦЭМ!$A$39:$A$782,$A58,СВЦЭМ!$B$39:$B$782,X$47)+'СЕТ СН'!$G$9+СВЦЭМ!$D$10+'СЕТ СН'!$G$5-'СЕТ СН'!$G$17</f>
        <v>3728.99995408</v>
      </c>
      <c r="Y58" s="36">
        <f>SUMIFS(СВЦЭМ!$C$39:$C$782,СВЦЭМ!$A$39:$A$782,$A58,СВЦЭМ!$B$39:$B$782,Y$47)+'СЕТ СН'!$G$9+СВЦЭМ!$D$10+'СЕТ СН'!$G$5-'СЕТ СН'!$G$17</f>
        <v>3795.5505620100002</v>
      </c>
    </row>
    <row r="59" spans="1:25" ht="15.75" x14ac:dyDescent="0.2">
      <c r="A59" s="35">
        <f t="shared" si="1"/>
        <v>44451</v>
      </c>
      <c r="B59" s="36">
        <f>SUMIFS(СВЦЭМ!$C$39:$C$782,СВЦЭМ!$A$39:$A$782,$A59,СВЦЭМ!$B$39:$B$782,B$47)+'СЕТ СН'!$G$9+СВЦЭМ!$D$10+'СЕТ СН'!$G$5-'СЕТ СН'!$G$17</f>
        <v>3836.7656738699998</v>
      </c>
      <c r="C59" s="36">
        <f>SUMIFS(СВЦЭМ!$C$39:$C$782,СВЦЭМ!$A$39:$A$782,$A59,СВЦЭМ!$B$39:$B$782,C$47)+'СЕТ СН'!$G$9+СВЦЭМ!$D$10+'СЕТ СН'!$G$5-'СЕТ СН'!$G$17</f>
        <v>3908.9084788999999</v>
      </c>
      <c r="D59" s="36">
        <f>SUMIFS(СВЦЭМ!$C$39:$C$782,СВЦЭМ!$A$39:$A$782,$A59,СВЦЭМ!$B$39:$B$782,D$47)+'СЕТ СН'!$G$9+СВЦЭМ!$D$10+'СЕТ СН'!$G$5-'СЕТ СН'!$G$17</f>
        <v>3948.9005653699996</v>
      </c>
      <c r="E59" s="36">
        <f>SUMIFS(СВЦЭМ!$C$39:$C$782,СВЦЭМ!$A$39:$A$782,$A59,СВЦЭМ!$B$39:$B$782,E$47)+'СЕТ СН'!$G$9+СВЦЭМ!$D$10+'СЕТ СН'!$G$5-'СЕТ СН'!$G$17</f>
        <v>3987.2908401999998</v>
      </c>
      <c r="F59" s="36">
        <f>SUMIFS(СВЦЭМ!$C$39:$C$782,СВЦЭМ!$A$39:$A$782,$A59,СВЦЭМ!$B$39:$B$782,F$47)+'СЕТ СН'!$G$9+СВЦЭМ!$D$10+'СЕТ СН'!$G$5-'СЕТ СН'!$G$17</f>
        <v>4007.3211223199996</v>
      </c>
      <c r="G59" s="36">
        <f>SUMIFS(СВЦЭМ!$C$39:$C$782,СВЦЭМ!$A$39:$A$782,$A59,СВЦЭМ!$B$39:$B$782,G$47)+'СЕТ СН'!$G$9+СВЦЭМ!$D$10+'СЕТ СН'!$G$5-'СЕТ СН'!$G$17</f>
        <v>4001.71648826</v>
      </c>
      <c r="H59" s="36">
        <f>SUMIFS(СВЦЭМ!$C$39:$C$782,СВЦЭМ!$A$39:$A$782,$A59,СВЦЭМ!$B$39:$B$782,H$47)+'СЕТ СН'!$G$9+СВЦЭМ!$D$10+'СЕТ СН'!$G$5-'СЕТ СН'!$G$17</f>
        <v>3964.91446111</v>
      </c>
      <c r="I59" s="36">
        <f>SUMIFS(СВЦЭМ!$C$39:$C$782,СВЦЭМ!$A$39:$A$782,$A59,СВЦЭМ!$B$39:$B$782,I$47)+'СЕТ СН'!$G$9+СВЦЭМ!$D$10+'СЕТ СН'!$G$5-'СЕТ СН'!$G$17</f>
        <v>3884.6277112099997</v>
      </c>
      <c r="J59" s="36">
        <f>SUMIFS(СВЦЭМ!$C$39:$C$782,СВЦЭМ!$A$39:$A$782,$A59,СВЦЭМ!$B$39:$B$782,J$47)+'СЕТ СН'!$G$9+СВЦЭМ!$D$10+'СЕТ СН'!$G$5-'СЕТ СН'!$G$17</f>
        <v>3809.7803300300002</v>
      </c>
      <c r="K59" s="36">
        <f>SUMIFS(СВЦЭМ!$C$39:$C$782,СВЦЭМ!$A$39:$A$782,$A59,СВЦЭМ!$B$39:$B$782,K$47)+'СЕТ СН'!$G$9+СВЦЭМ!$D$10+'СЕТ СН'!$G$5-'СЕТ СН'!$G$17</f>
        <v>3743.4540093200003</v>
      </c>
      <c r="L59" s="36">
        <f>SUMIFS(СВЦЭМ!$C$39:$C$782,СВЦЭМ!$A$39:$A$782,$A59,СВЦЭМ!$B$39:$B$782,L$47)+'СЕТ СН'!$G$9+СВЦЭМ!$D$10+'СЕТ СН'!$G$5-'СЕТ СН'!$G$17</f>
        <v>3715.7858308499999</v>
      </c>
      <c r="M59" s="36">
        <f>SUMIFS(СВЦЭМ!$C$39:$C$782,СВЦЭМ!$A$39:$A$782,$A59,СВЦЭМ!$B$39:$B$782,M$47)+'СЕТ СН'!$G$9+СВЦЭМ!$D$10+'СЕТ СН'!$G$5-'СЕТ СН'!$G$17</f>
        <v>3709.1550544400002</v>
      </c>
      <c r="N59" s="36">
        <f>SUMIFS(СВЦЭМ!$C$39:$C$782,СВЦЭМ!$A$39:$A$782,$A59,СВЦЭМ!$B$39:$B$782,N$47)+'СЕТ СН'!$G$9+СВЦЭМ!$D$10+'СЕТ СН'!$G$5-'СЕТ СН'!$G$17</f>
        <v>3707.9383255399998</v>
      </c>
      <c r="O59" s="36">
        <f>SUMIFS(СВЦЭМ!$C$39:$C$782,СВЦЭМ!$A$39:$A$782,$A59,СВЦЭМ!$B$39:$B$782,O$47)+'СЕТ СН'!$G$9+СВЦЭМ!$D$10+'СЕТ СН'!$G$5-'СЕТ СН'!$G$17</f>
        <v>3742.8243759699999</v>
      </c>
      <c r="P59" s="36">
        <f>SUMIFS(СВЦЭМ!$C$39:$C$782,СВЦЭМ!$A$39:$A$782,$A59,СВЦЭМ!$B$39:$B$782,P$47)+'СЕТ СН'!$G$9+СВЦЭМ!$D$10+'СЕТ СН'!$G$5-'СЕТ СН'!$G$17</f>
        <v>3775.2464096499998</v>
      </c>
      <c r="Q59" s="36">
        <f>SUMIFS(СВЦЭМ!$C$39:$C$782,СВЦЭМ!$A$39:$A$782,$A59,СВЦЭМ!$B$39:$B$782,Q$47)+'СЕТ СН'!$G$9+СВЦЭМ!$D$10+'СЕТ СН'!$G$5-'СЕТ СН'!$G$17</f>
        <v>3793.0420396899999</v>
      </c>
      <c r="R59" s="36">
        <f>SUMIFS(СВЦЭМ!$C$39:$C$782,СВЦЭМ!$A$39:$A$782,$A59,СВЦЭМ!$B$39:$B$782,R$47)+'СЕТ СН'!$G$9+СВЦЭМ!$D$10+'СЕТ СН'!$G$5-'СЕТ СН'!$G$17</f>
        <v>3780.77618162</v>
      </c>
      <c r="S59" s="36">
        <f>SUMIFS(СВЦЭМ!$C$39:$C$782,СВЦЭМ!$A$39:$A$782,$A59,СВЦЭМ!$B$39:$B$782,S$47)+'СЕТ СН'!$G$9+СВЦЭМ!$D$10+'СЕТ СН'!$G$5-'СЕТ СН'!$G$17</f>
        <v>3743.85857528</v>
      </c>
      <c r="T59" s="36">
        <f>SUMIFS(СВЦЭМ!$C$39:$C$782,СВЦЭМ!$A$39:$A$782,$A59,СВЦЭМ!$B$39:$B$782,T$47)+'СЕТ СН'!$G$9+СВЦЭМ!$D$10+'СЕТ СН'!$G$5-'СЕТ СН'!$G$17</f>
        <v>3702.2501083100001</v>
      </c>
      <c r="U59" s="36">
        <f>SUMIFS(СВЦЭМ!$C$39:$C$782,СВЦЭМ!$A$39:$A$782,$A59,СВЦЭМ!$B$39:$B$782,U$47)+'СЕТ СН'!$G$9+СВЦЭМ!$D$10+'СЕТ СН'!$G$5-'СЕТ СН'!$G$17</f>
        <v>3657.1002220400001</v>
      </c>
      <c r="V59" s="36">
        <f>SUMIFS(СВЦЭМ!$C$39:$C$782,СВЦЭМ!$A$39:$A$782,$A59,СВЦЭМ!$B$39:$B$782,V$47)+'СЕТ СН'!$G$9+СВЦЭМ!$D$10+'СЕТ СН'!$G$5-'СЕТ СН'!$G$17</f>
        <v>3671.35724828</v>
      </c>
      <c r="W59" s="36">
        <f>SUMIFS(СВЦЭМ!$C$39:$C$782,СВЦЭМ!$A$39:$A$782,$A59,СВЦЭМ!$B$39:$B$782,W$47)+'СЕТ СН'!$G$9+СВЦЭМ!$D$10+'СЕТ СН'!$G$5-'СЕТ СН'!$G$17</f>
        <v>3667.6231899700001</v>
      </c>
      <c r="X59" s="36">
        <f>SUMIFS(СВЦЭМ!$C$39:$C$782,СВЦЭМ!$A$39:$A$782,$A59,СВЦЭМ!$B$39:$B$782,X$47)+'СЕТ СН'!$G$9+СВЦЭМ!$D$10+'СЕТ СН'!$G$5-'СЕТ СН'!$G$17</f>
        <v>3681.03955619</v>
      </c>
      <c r="Y59" s="36">
        <f>SUMIFS(СВЦЭМ!$C$39:$C$782,СВЦЭМ!$A$39:$A$782,$A59,СВЦЭМ!$B$39:$B$782,Y$47)+'СЕТ СН'!$G$9+СВЦЭМ!$D$10+'СЕТ СН'!$G$5-'СЕТ СН'!$G$17</f>
        <v>3761.21019428</v>
      </c>
    </row>
    <row r="60" spans="1:25" ht="15.75" x14ac:dyDescent="0.2">
      <c r="A60" s="35">
        <f t="shared" si="1"/>
        <v>44452</v>
      </c>
      <c r="B60" s="36">
        <f>SUMIFS(СВЦЭМ!$C$39:$C$782,СВЦЭМ!$A$39:$A$782,$A60,СВЦЭМ!$B$39:$B$782,B$47)+'СЕТ СН'!$G$9+СВЦЭМ!$D$10+'СЕТ СН'!$G$5-'СЕТ СН'!$G$17</f>
        <v>3846.81781387</v>
      </c>
      <c r="C60" s="36">
        <f>SUMIFS(СВЦЭМ!$C$39:$C$782,СВЦЭМ!$A$39:$A$782,$A60,СВЦЭМ!$B$39:$B$782,C$47)+'СЕТ СН'!$G$9+СВЦЭМ!$D$10+'СЕТ СН'!$G$5-'СЕТ СН'!$G$17</f>
        <v>3933.7620693700001</v>
      </c>
      <c r="D60" s="36">
        <f>SUMIFS(СВЦЭМ!$C$39:$C$782,СВЦЭМ!$A$39:$A$782,$A60,СВЦЭМ!$B$39:$B$782,D$47)+'СЕТ СН'!$G$9+СВЦЭМ!$D$10+'СЕТ СН'!$G$5-'СЕТ СН'!$G$17</f>
        <v>4000.5030318999998</v>
      </c>
      <c r="E60" s="36">
        <f>SUMIFS(СВЦЭМ!$C$39:$C$782,СВЦЭМ!$A$39:$A$782,$A60,СВЦЭМ!$B$39:$B$782,E$47)+'СЕТ СН'!$G$9+СВЦЭМ!$D$10+'СЕТ СН'!$G$5-'СЕТ СН'!$G$17</f>
        <v>4024.4145084699999</v>
      </c>
      <c r="F60" s="36">
        <f>SUMIFS(СВЦЭМ!$C$39:$C$782,СВЦЭМ!$A$39:$A$782,$A60,СВЦЭМ!$B$39:$B$782,F$47)+'СЕТ СН'!$G$9+СВЦЭМ!$D$10+'СЕТ СН'!$G$5-'СЕТ СН'!$G$17</f>
        <v>4035.1525261199999</v>
      </c>
      <c r="G60" s="36">
        <f>SUMIFS(СВЦЭМ!$C$39:$C$782,СВЦЭМ!$A$39:$A$782,$A60,СВЦЭМ!$B$39:$B$782,G$47)+'СЕТ СН'!$G$9+СВЦЭМ!$D$10+'СЕТ СН'!$G$5-'СЕТ СН'!$G$17</f>
        <v>4011.0251142299999</v>
      </c>
      <c r="H60" s="36">
        <f>SUMIFS(СВЦЭМ!$C$39:$C$782,СВЦЭМ!$A$39:$A$782,$A60,СВЦЭМ!$B$39:$B$782,H$47)+'СЕТ СН'!$G$9+СВЦЭМ!$D$10+'СЕТ СН'!$G$5-'СЕТ СН'!$G$17</f>
        <v>3932.6926681</v>
      </c>
      <c r="I60" s="36">
        <f>SUMIFS(СВЦЭМ!$C$39:$C$782,СВЦЭМ!$A$39:$A$782,$A60,СВЦЭМ!$B$39:$B$782,I$47)+'СЕТ СН'!$G$9+СВЦЭМ!$D$10+'СЕТ СН'!$G$5-'СЕТ СН'!$G$17</f>
        <v>3835.2840997399999</v>
      </c>
      <c r="J60" s="36">
        <f>SUMIFS(СВЦЭМ!$C$39:$C$782,СВЦЭМ!$A$39:$A$782,$A60,СВЦЭМ!$B$39:$B$782,J$47)+'СЕТ СН'!$G$9+СВЦЭМ!$D$10+'СЕТ СН'!$G$5-'СЕТ СН'!$G$17</f>
        <v>3803.1422756900001</v>
      </c>
      <c r="K60" s="36">
        <f>SUMIFS(СВЦЭМ!$C$39:$C$782,СВЦЭМ!$A$39:$A$782,$A60,СВЦЭМ!$B$39:$B$782,K$47)+'СЕТ СН'!$G$9+СВЦЭМ!$D$10+'СЕТ СН'!$G$5-'СЕТ СН'!$G$17</f>
        <v>3784.9812564499998</v>
      </c>
      <c r="L60" s="36">
        <f>SUMIFS(СВЦЭМ!$C$39:$C$782,СВЦЭМ!$A$39:$A$782,$A60,СВЦЭМ!$B$39:$B$782,L$47)+'СЕТ СН'!$G$9+СВЦЭМ!$D$10+'СЕТ СН'!$G$5-'СЕТ СН'!$G$17</f>
        <v>3776.8833880299999</v>
      </c>
      <c r="M60" s="36">
        <f>SUMIFS(СВЦЭМ!$C$39:$C$782,СВЦЭМ!$A$39:$A$782,$A60,СВЦЭМ!$B$39:$B$782,M$47)+'СЕТ СН'!$G$9+СВЦЭМ!$D$10+'СЕТ СН'!$G$5-'СЕТ СН'!$G$17</f>
        <v>3775.1124988700003</v>
      </c>
      <c r="N60" s="36">
        <f>SUMIFS(СВЦЭМ!$C$39:$C$782,СВЦЭМ!$A$39:$A$782,$A60,СВЦЭМ!$B$39:$B$782,N$47)+'СЕТ СН'!$G$9+СВЦЭМ!$D$10+'СЕТ СН'!$G$5-'СЕТ СН'!$G$17</f>
        <v>3752.4950056799998</v>
      </c>
      <c r="O60" s="36">
        <f>SUMIFS(СВЦЭМ!$C$39:$C$782,СВЦЭМ!$A$39:$A$782,$A60,СВЦЭМ!$B$39:$B$782,O$47)+'СЕТ СН'!$G$9+СВЦЭМ!$D$10+'СЕТ СН'!$G$5-'СЕТ СН'!$G$17</f>
        <v>3758.3121275200001</v>
      </c>
      <c r="P60" s="36">
        <f>SUMIFS(СВЦЭМ!$C$39:$C$782,СВЦЭМ!$A$39:$A$782,$A60,СВЦЭМ!$B$39:$B$782,P$47)+'СЕТ СН'!$G$9+СВЦЭМ!$D$10+'СЕТ СН'!$G$5-'СЕТ СН'!$G$17</f>
        <v>3797.3435520499997</v>
      </c>
      <c r="Q60" s="36">
        <f>SUMIFS(СВЦЭМ!$C$39:$C$782,СВЦЭМ!$A$39:$A$782,$A60,СВЦЭМ!$B$39:$B$782,Q$47)+'СЕТ СН'!$G$9+СВЦЭМ!$D$10+'СЕТ СН'!$G$5-'СЕТ СН'!$G$17</f>
        <v>3805.7065958100002</v>
      </c>
      <c r="R60" s="36">
        <f>SUMIFS(СВЦЭМ!$C$39:$C$782,СВЦЭМ!$A$39:$A$782,$A60,СВЦЭМ!$B$39:$B$782,R$47)+'СЕТ СН'!$G$9+СВЦЭМ!$D$10+'СЕТ СН'!$G$5-'СЕТ СН'!$G$17</f>
        <v>3803.6199323700002</v>
      </c>
      <c r="S60" s="36">
        <f>SUMIFS(СВЦЭМ!$C$39:$C$782,СВЦЭМ!$A$39:$A$782,$A60,СВЦЭМ!$B$39:$B$782,S$47)+'СЕТ СН'!$G$9+СВЦЭМ!$D$10+'СЕТ СН'!$G$5-'СЕТ СН'!$G$17</f>
        <v>3767.77023246</v>
      </c>
      <c r="T60" s="36">
        <f>SUMIFS(СВЦЭМ!$C$39:$C$782,СВЦЭМ!$A$39:$A$782,$A60,СВЦЭМ!$B$39:$B$782,T$47)+'СЕТ СН'!$G$9+СВЦЭМ!$D$10+'СЕТ СН'!$G$5-'СЕТ СН'!$G$17</f>
        <v>3715.4504881000003</v>
      </c>
      <c r="U60" s="36">
        <f>SUMIFS(СВЦЭМ!$C$39:$C$782,СВЦЭМ!$A$39:$A$782,$A60,СВЦЭМ!$B$39:$B$782,U$47)+'СЕТ СН'!$G$9+СВЦЭМ!$D$10+'СЕТ СН'!$G$5-'СЕТ СН'!$G$17</f>
        <v>3667.7607524499999</v>
      </c>
      <c r="V60" s="36">
        <f>SUMIFS(СВЦЭМ!$C$39:$C$782,СВЦЭМ!$A$39:$A$782,$A60,СВЦЭМ!$B$39:$B$782,V$47)+'СЕТ СН'!$G$9+СВЦЭМ!$D$10+'СЕТ СН'!$G$5-'СЕТ СН'!$G$17</f>
        <v>3677.15429524</v>
      </c>
      <c r="W60" s="36">
        <f>SUMIFS(СВЦЭМ!$C$39:$C$782,СВЦЭМ!$A$39:$A$782,$A60,СВЦЭМ!$B$39:$B$782,W$47)+'СЕТ СН'!$G$9+СВЦЭМ!$D$10+'СЕТ СН'!$G$5-'СЕТ СН'!$G$17</f>
        <v>3673.7285022000001</v>
      </c>
      <c r="X60" s="36">
        <f>SUMIFS(СВЦЭМ!$C$39:$C$782,СВЦЭМ!$A$39:$A$782,$A60,СВЦЭМ!$B$39:$B$782,X$47)+'СЕТ СН'!$G$9+СВЦЭМ!$D$10+'СЕТ СН'!$G$5-'СЕТ СН'!$G$17</f>
        <v>3690.9790566199999</v>
      </c>
      <c r="Y60" s="36">
        <f>SUMIFS(СВЦЭМ!$C$39:$C$782,СВЦЭМ!$A$39:$A$782,$A60,СВЦЭМ!$B$39:$B$782,Y$47)+'СЕТ СН'!$G$9+СВЦЭМ!$D$10+'СЕТ СН'!$G$5-'СЕТ СН'!$G$17</f>
        <v>3786.89852892</v>
      </c>
    </row>
    <row r="61" spans="1:25" ht="15.75" x14ac:dyDescent="0.2">
      <c r="A61" s="35">
        <f t="shared" si="1"/>
        <v>44453</v>
      </c>
      <c r="B61" s="36">
        <f>SUMIFS(СВЦЭМ!$C$39:$C$782,СВЦЭМ!$A$39:$A$782,$A61,СВЦЭМ!$B$39:$B$782,B$47)+'СЕТ СН'!$G$9+СВЦЭМ!$D$10+'СЕТ СН'!$G$5-'СЕТ СН'!$G$17</f>
        <v>3841.6171351499997</v>
      </c>
      <c r="C61" s="36">
        <f>SUMIFS(СВЦЭМ!$C$39:$C$782,СВЦЭМ!$A$39:$A$782,$A61,СВЦЭМ!$B$39:$B$782,C$47)+'СЕТ СН'!$G$9+СВЦЭМ!$D$10+'СЕТ СН'!$G$5-'СЕТ СН'!$G$17</f>
        <v>3925.6788226499998</v>
      </c>
      <c r="D61" s="36">
        <f>SUMIFS(СВЦЭМ!$C$39:$C$782,СВЦЭМ!$A$39:$A$782,$A61,СВЦЭМ!$B$39:$B$782,D$47)+'СЕТ СН'!$G$9+СВЦЭМ!$D$10+'СЕТ СН'!$G$5-'СЕТ СН'!$G$17</f>
        <v>3972.6915161500001</v>
      </c>
      <c r="E61" s="36">
        <f>SUMIFS(СВЦЭМ!$C$39:$C$782,СВЦЭМ!$A$39:$A$782,$A61,СВЦЭМ!$B$39:$B$782,E$47)+'СЕТ СН'!$G$9+СВЦЭМ!$D$10+'СЕТ СН'!$G$5-'СЕТ СН'!$G$17</f>
        <v>3992.0920190299998</v>
      </c>
      <c r="F61" s="36">
        <f>SUMIFS(СВЦЭМ!$C$39:$C$782,СВЦЭМ!$A$39:$A$782,$A61,СВЦЭМ!$B$39:$B$782,F$47)+'СЕТ СН'!$G$9+СВЦЭМ!$D$10+'СЕТ СН'!$G$5-'СЕТ СН'!$G$17</f>
        <v>4000.1375014799996</v>
      </c>
      <c r="G61" s="36">
        <f>SUMIFS(СВЦЭМ!$C$39:$C$782,СВЦЭМ!$A$39:$A$782,$A61,СВЦЭМ!$B$39:$B$782,G$47)+'СЕТ СН'!$G$9+СВЦЭМ!$D$10+'СЕТ СН'!$G$5-'СЕТ СН'!$G$17</f>
        <v>3969.0743863899997</v>
      </c>
      <c r="H61" s="36">
        <f>SUMIFS(СВЦЭМ!$C$39:$C$782,СВЦЭМ!$A$39:$A$782,$A61,СВЦЭМ!$B$39:$B$782,H$47)+'СЕТ СН'!$G$9+СВЦЭМ!$D$10+'СЕТ СН'!$G$5-'СЕТ СН'!$G$17</f>
        <v>3896.8919782299999</v>
      </c>
      <c r="I61" s="36">
        <f>SUMIFS(СВЦЭМ!$C$39:$C$782,СВЦЭМ!$A$39:$A$782,$A61,СВЦЭМ!$B$39:$B$782,I$47)+'СЕТ СН'!$G$9+СВЦЭМ!$D$10+'СЕТ СН'!$G$5-'СЕТ СН'!$G$17</f>
        <v>3829.1321748400001</v>
      </c>
      <c r="J61" s="36">
        <f>SUMIFS(СВЦЭМ!$C$39:$C$782,СВЦЭМ!$A$39:$A$782,$A61,СВЦЭМ!$B$39:$B$782,J$47)+'СЕТ СН'!$G$9+СВЦЭМ!$D$10+'СЕТ СН'!$G$5-'СЕТ СН'!$G$17</f>
        <v>3776.2083741300003</v>
      </c>
      <c r="K61" s="36">
        <f>SUMIFS(СВЦЭМ!$C$39:$C$782,СВЦЭМ!$A$39:$A$782,$A61,СВЦЭМ!$B$39:$B$782,K$47)+'СЕТ СН'!$G$9+СВЦЭМ!$D$10+'СЕТ СН'!$G$5-'СЕТ СН'!$G$17</f>
        <v>3816.8587276799999</v>
      </c>
      <c r="L61" s="36">
        <f>SUMIFS(СВЦЭМ!$C$39:$C$782,СВЦЭМ!$A$39:$A$782,$A61,СВЦЭМ!$B$39:$B$782,L$47)+'СЕТ СН'!$G$9+СВЦЭМ!$D$10+'СЕТ СН'!$G$5-'СЕТ СН'!$G$17</f>
        <v>3804.87216386</v>
      </c>
      <c r="M61" s="36">
        <f>SUMIFS(СВЦЭМ!$C$39:$C$782,СВЦЭМ!$A$39:$A$782,$A61,СВЦЭМ!$B$39:$B$782,M$47)+'СЕТ СН'!$G$9+СВЦЭМ!$D$10+'СЕТ СН'!$G$5-'СЕТ СН'!$G$17</f>
        <v>3820.0618429199999</v>
      </c>
      <c r="N61" s="36">
        <f>SUMIFS(СВЦЭМ!$C$39:$C$782,СВЦЭМ!$A$39:$A$782,$A61,СВЦЭМ!$B$39:$B$782,N$47)+'СЕТ СН'!$G$9+СВЦЭМ!$D$10+'СЕТ СН'!$G$5-'СЕТ СН'!$G$17</f>
        <v>3772.6897877199999</v>
      </c>
      <c r="O61" s="36">
        <f>SUMIFS(СВЦЭМ!$C$39:$C$782,СВЦЭМ!$A$39:$A$782,$A61,СВЦЭМ!$B$39:$B$782,O$47)+'СЕТ СН'!$G$9+СВЦЭМ!$D$10+'СЕТ СН'!$G$5-'СЕТ СН'!$G$17</f>
        <v>3773.5176292199999</v>
      </c>
      <c r="P61" s="36">
        <f>SUMIFS(СВЦЭМ!$C$39:$C$782,СВЦЭМ!$A$39:$A$782,$A61,СВЦЭМ!$B$39:$B$782,P$47)+'СЕТ СН'!$G$9+СВЦЭМ!$D$10+'СЕТ СН'!$G$5-'СЕТ СН'!$G$17</f>
        <v>3818.3659001699998</v>
      </c>
      <c r="Q61" s="36">
        <f>SUMIFS(СВЦЭМ!$C$39:$C$782,СВЦЭМ!$A$39:$A$782,$A61,СВЦЭМ!$B$39:$B$782,Q$47)+'СЕТ СН'!$G$9+СВЦЭМ!$D$10+'СЕТ СН'!$G$5-'СЕТ СН'!$G$17</f>
        <v>3837.6516411600001</v>
      </c>
      <c r="R61" s="36">
        <f>SUMIFS(СВЦЭМ!$C$39:$C$782,СВЦЭМ!$A$39:$A$782,$A61,СВЦЭМ!$B$39:$B$782,R$47)+'СЕТ СН'!$G$9+СВЦЭМ!$D$10+'СЕТ СН'!$G$5-'СЕТ СН'!$G$17</f>
        <v>3827.8498191600002</v>
      </c>
      <c r="S61" s="36">
        <f>SUMIFS(СВЦЭМ!$C$39:$C$782,СВЦЭМ!$A$39:$A$782,$A61,СВЦЭМ!$B$39:$B$782,S$47)+'СЕТ СН'!$G$9+СВЦЭМ!$D$10+'СЕТ СН'!$G$5-'СЕТ СН'!$G$17</f>
        <v>3778.9378394099999</v>
      </c>
      <c r="T61" s="36">
        <f>SUMIFS(СВЦЭМ!$C$39:$C$782,СВЦЭМ!$A$39:$A$782,$A61,СВЦЭМ!$B$39:$B$782,T$47)+'СЕТ СН'!$G$9+СВЦЭМ!$D$10+'СЕТ СН'!$G$5-'СЕТ СН'!$G$17</f>
        <v>3808.3109407399998</v>
      </c>
      <c r="U61" s="36">
        <f>SUMIFS(СВЦЭМ!$C$39:$C$782,СВЦЭМ!$A$39:$A$782,$A61,СВЦЭМ!$B$39:$B$782,U$47)+'СЕТ СН'!$G$9+СВЦЭМ!$D$10+'СЕТ СН'!$G$5-'СЕТ СН'!$G$17</f>
        <v>3879.6215163400002</v>
      </c>
      <c r="V61" s="36">
        <f>SUMIFS(СВЦЭМ!$C$39:$C$782,СВЦЭМ!$A$39:$A$782,$A61,СВЦЭМ!$B$39:$B$782,V$47)+'СЕТ СН'!$G$9+СВЦЭМ!$D$10+'СЕТ СН'!$G$5-'СЕТ СН'!$G$17</f>
        <v>3893.2723430999999</v>
      </c>
      <c r="W61" s="36">
        <f>SUMIFS(СВЦЭМ!$C$39:$C$782,СВЦЭМ!$A$39:$A$782,$A61,СВЦЭМ!$B$39:$B$782,W$47)+'СЕТ СН'!$G$9+СВЦЭМ!$D$10+'СЕТ СН'!$G$5-'СЕТ СН'!$G$17</f>
        <v>3875.0063512299998</v>
      </c>
      <c r="X61" s="36">
        <f>SUMIFS(СВЦЭМ!$C$39:$C$782,СВЦЭМ!$A$39:$A$782,$A61,СВЦЭМ!$B$39:$B$782,X$47)+'СЕТ СН'!$G$9+СВЦЭМ!$D$10+'СЕТ СН'!$G$5-'СЕТ СН'!$G$17</f>
        <v>3814.9625289800001</v>
      </c>
      <c r="Y61" s="36">
        <f>SUMIFS(СВЦЭМ!$C$39:$C$782,СВЦЭМ!$A$39:$A$782,$A61,СВЦЭМ!$B$39:$B$782,Y$47)+'СЕТ СН'!$G$9+СВЦЭМ!$D$10+'СЕТ СН'!$G$5-'СЕТ СН'!$G$17</f>
        <v>3804.37999137</v>
      </c>
    </row>
    <row r="62" spans="1:25" ht="15.75" x14ac:dyDescent="0.2">
      <c r="A62" s="35">
        <f t="shared" si="1"/>
        <v>44454</v>
      </c>
      <c r="B62" s="36">
        <f>SUMIFS(СВЦЭМ!$C$39:$C$782,СВЦЭМ!$A$39:$A$782,$A62,СВЦЭМ!$B$39:$B$782,B$47)+'СЕТ СН'!$G$9+СВЦЭМ!$D$10+'СЕТ СН'!$G$5-'СЕТ СН'!$G$17</f>
        <v>3931.39186036</v>
      </c>
      <c r="C62" s="36">
        <f>SUMIFS(СВЦЭМ!$C$39:$C$782,СВЦЭМ!$A$39:$A$782,$A62,СВЦЭМ!$B$39:$B$782,C$47)+'СЕТ СН'!$G$9+СВЦЭМ!$D$10+'СЕТ СН'!$G$5-'СЕТ СН'!$G$17</f>
        <v>4043.1262603300002</v>
      </c>
      <c r="D62" s="36">
        <f>SUMIFS(СВЦЭМ!$C$39:$C$782,СВЦЭМ!$A$39:$A$782,$A62,СВЦЭМ!$B$39:$B$782,D$47)+'СЕТ СН'!$G$9+СВЦЭМ!$D$10+'СЕТ СН'!$G$5-'СЕТ СН'!$G$17</f>
        <v>4157.2240419999998</v>
      </c>
      <c r="E62" s="36">
        <f>SUMIFS(СВЦЭМ!$C$39:$C$782,СВЦЭМ!$A$39:$A$782,$A62,СВЦЭМ!$B$39:$B$782,E$47)+'СЕТ СН'!$G$9+СВЦЭМ!$D$10+'СЕТ СН'!$G$5-'СЕТ СН'!$G$17</f>
        <v>4211.7339077799998</v>
      </c>
      <c r="F62" s="36">
        <f>SUMIFS(СВЦЭМ!$C$39:$C$782,СВЦЭМ!$A$39:$A$782,$A62,СВЦЭМ!$B$39:$B$782,F$47)+'СЕТ СН'!$G$9+СВЦЭМ!$D$10+'СЕТ СН'!$G$5-'СЕТ СН'!$G$17</f>
        <v>4240.7518251700003</v>
      </c>
      <c r="G62" s="36">
        <f>SUMIFS(СВЦЭМ!$C$39:$C$782,СВЦЭМ!$A$39:$A$782,$A62,СВЦЭМ!$B$39:$B$782,G$47)+'СЕТ СН'!$G$9+СВЦЭМ!$D$10+'СЕТ СН'!$G$5-'СЕТ СН'!$G$17</f>
        <v>4173.5856225400003</v>
      </c>
      <c r="H62" s="36">
        <f>SUMIFS(СВЦЭМ!$C$39:$C$782,СВЦЭМ!$A$39:$A$782,$A62,СВЦЭМ!$B$39:$B$782,H$47)+'СЕТ СН'!$G$9+СВЦЭМ!$D$10+'СЕТ СН'!$G$5-'СЕТ СН'!$G$17</f>
        <v>4050.4507055899999</v>
      </c>
      <c r="I62" s="36">
        <f>SUMIFS(СВЦЭМ!$C$39:$C$782,СВЦЭМ!$A$39:$A$782,$A62,СВЦЭМ!$B$39:$B$782,I$47)+'СЕТ СН'!$G$9+СВЦЭМ!$D$10+'СЕТ СН'!$G$5-'СЕТ СН'!$G$17</f>
        <v>3919.56452429</v>
      </c>
      <c r="J62" s="36">
        <f>SUMIFS(СВЦЭМ!$C$39:$C$782,СВЦЭМ!$A$39:$A$782,$A62,СВЦЭМ!$B$39:$B$782,J$47)+'СЕТ СН'!$G$9+СВЦЭМ!$D$10+'СЕТ СН'!$G$5-'СЕТ СН'!$G$17</f>
        <v>3796.5351624899999</v>
      </c>
      <c r="K62" s="36">
        <f>SUMIFS(СВЦЭМ!$C$39:$C$782,СВЦЭМ!$A$39:$A$782,$A62,СВЦЭМ!$B$39:$B$782,K$47)+'СЕТ СН'!$G$9+СВЦЭМ!$D$10+'СЕТ СН'!$G$5-'СЕТ СН'!$G$17</f>
        <v>3743.2018048899999</v>
      </c>
      <c r="L62" s="36">
        <f>SUMIFS(СВЦЭМ!$C$39:$C$782,СВЦЭМ!$A$39:$A$782,$A62,СВЦЭМ!$B$39:$B$782,L$47)+'СЕТ СН'!$G$9+СВЦЭМ!$D$10+'СЕТ СН'!$G$5-'СЕТ СН'!$G$17</f>
        <v>3742.81824439</v>
      </c>
      <c r="M62" s="36">
        <f>SUMIFS(СВЦЭМ!$C$39:$C$782,СВЦЭМ!$A$39:$A$782,$A62,СВЦЭМ!$B$39:$B$782,M$47)+'СЕТ СН'!$G$9+СВЦЭМ!$D$10+'СЕТ СН'!$G$5-'СЕТ СН'!$G$17</f>
        <v>3753.25874862</v>
      </c>
      <c r="N62" s="36">
        <f>SUMIFS(СВЦЭМ!$C$39:$C$782,СВЦЭМ!$A$39:$A$782,$A62,СВЦЭМ!$B$39:$B$782,N$47)+'СЕТ СН'!$G$9+СВЦЭМ!$D$10+'СЕТ СН'!$G$5-'СЕТ СН'!$G$17</f>
        <v>3773.7889216499998</v>
      </c>
      <c r="O62" s="36">
        <f>SUMIFS(СВЦЭМ!$C$39:$C$782,СВЦЭМ!$A$39:$A$782,$A62,СВЦЭМ!$B$39:$B$782,O$47)+'СЕТ СН'!$G$9+СВЦЭМ!$D$10+'СЕТ СН'!$G$5-'СЕТ СН'!$G$17</f>
        <v>3816.1007947100002</v>
      </c>
      <c r="P62" s="36">
        <f>SUMIFS(СВЦЭМ!$C$39:$C$782,СВЦЭМ!$A$39:$A$782,$A62,СВЦЭМ!$B$39:$B$782,P$47)+'СЕТ СН'!$G$9+СВЦЭМ!$D$10+'СЕТ СН'!$G$5-'СЕТ СН'!$G$17</f>
        <v>3861.9952504899998</v>
      </c>
      <c r="Q62" s="36">
        <f>SUMIFS(СВЦЭМ!$C$39:$C$782,СВЦЭМ!$A$39:$A$782,$A62,СВЦЭМ!$B$39:$B$782,Q$47)+'СЕТ СН'!$G$9+СВЦЭМ!$D$10+'СЕТ СН'!$G$5-'СЕТ СН'!$G$17</f>
        <v>3880.3229317799996</v>
      </c>
      <c r="R62" s="36">
        <f>SUMIFS(СВЦЭМ!$C$39:$C$782,СВЦЭМ!$A$39:$A$782,$A62,СВЦЭМ!$B$39:$B$782,R$47)+'СЕТ СН'!$G$9+СВЦЭМ!$D$10+'СЕТ СН'!$G$5-'СЕТ СН'!$G$17</f>
        <v>3877.9046543699997</v>
      </c>
      <c r="S62" s="36">
        <f>SUMIFS(СВЦЭМ!$C$39:$C$782,СВЦЭМ!$A$39:$A$782,$A62,СВЦЭМ!$B$39:$B$782,S$47)+'СЕТ СН'!$G$9+СВЦЭМ!$D$10+'СЕТ СН'!$G$5-'СЕТ СН'!$G$17</f>
        <v>3838.5153493600001</v>
      </c>
      <c r="T62" s="36">
        <f>SUMIFS(СВЦЭМ!$C$39:$C$782,СВЦЭМ!$A$39:$A$782,$A62,СВЦЭМ!$B$39:$B$782,T$47)+'СЕТ СН'!$G$9+СВЦЭМ!$D$10+'СЕТ СН'!$G$5-'СЕТ СН'!$G$17</f>
        <v>3803.4820751500001</v>
      </c>
      <c r="U62" s="36">
        <f>SUMIFS(СВЦЭМ!$C$39:$C$782,СВЦЭМ!$A$39:$A$782,$A62,СВЦЭМ!$B$39:$B$782,U$47)+'СЕТ СН'!$G$9+СВЦЭМ!$D$10+'СЕТ СН'!$G$5-'СЕТ СН'!$G$17</f>
        <v>3753.5337129</v>
      </c>
      <c r="V62" s="36">
        <f>SUMIFS(СВЦЭМ!$C$39:$C$782,СВЦЭМ!$A$39:$A$782,$A62,СВЦЭМ!$B$39:$B$782,V$47)+'СЕТ СН'!$G$9+СВЦЭМ!$D$10+'СЕТ СН'!$G$5-'СЕТ СН'!$G$17</f>
        <v>3736.0116328100003</v>
      </c>
      <c r="W62" s="36">
        <f>SUMIFS(СВЦЭМ!$C$39:$C$782,СВЦЭМ!$A$39:$A$782,$A62,СВЦЭМ!$B$39:$B$782,W$47)+'СЕТ СН'!$G$9+СВЦЭМ!$D$10+'СЕТ СН'!$G$5-'СЕТ СН'!$G$17</f>
        <v>3748.8691500300001</v>
      </c>
      <c r="X62" s="36">
        <f>SUMIFS(СВЦЭМ!$C$39:$C$782,СВЦЭМ!$A$39:$A$782,$A62,СВЦЭМ!$B$39:$B$782,X$47)+'СЕТ СН'!$G$9+СВЦЭМ!$D$10+'СЕТ СН'!$G$5-'СЕТ СН'!$G$17</f>
        <v>3803.8518333299999</v>
      </c>
      <c r="Y62" s="36">
        <f>SUMIFS(СВЦЭМ!$C$39:$C$782,СВЦЭМ!$A$39:$A$782,$A62,СВЦЭМ!$B$39:$B$782,Y$47)+'СЕТ СН'!$G$9+СВЦЭМ!$D$10+'СЕТ СН'!$G$5-'СЕТ СН'!$G$17</f>
        <v>3824.5105257199998</v>
      </c>
    </row>
    <row r="63" spans="1:25" ht="15.75" x14ac:dyDescent="0.2">
      <c r="A63" s="35">
        <f t="shared" si="1"/>
        <v>44455</v>
      </c>
      <c r="B63" s="36">
        <f>SUMIFS(СВЦЭМ!$C$39:$C$782,СВЦЭМ!$A$39:$A$782,$A63,СВЦЭМ!$B$39:$B$782,B$47)+'СЕТ СН'!$G$9+СВЦЭМ!$D$10+'СЕТ СН'!$G$5-'СЕТ СН'!$G$17</f>
        <v>3930.8940136299998</v>
      </c>
      <c r="C63" s="36">
        <f>SUMIFS(СВЦЭМ!$C$39:$C$782,СВЦЭМ!$A$39:$A$782,$A63,СВЦЭМ!$B$39:$B$782,C$47)+'СЕТ СН'!$G$9+СВЦЭМ!$D$10+'СЕТ СН'!$G$5-'СЕТ СН'!$G$17</f>
        <v>4025.8222023399999</v>
      </c>
      <c r="D63" s="36">
        <f>SUMIFS(СВЦЭМ!$C$39:$C$782,СВЦЭМ!$A$39:$A$782,$A63,СВЦЭМ!$B$39:$B$782,D$47)+'СЕТ СН'!$G$9+СВЦЭМ!$D$10+'СЕТ СН'!$G$5-'СЕТ СН'!$G$17</f>
        <v>4096.7708522599996</v>
      </c>
      <c r="E63" s="36">
        <f>SUMIFS(СВЦЭМ!$C$39:$C$782,СВЦЭМ!$A$39:$A$782,$A63,СВЦЭМ!$B$39:$B$782,E$47)+'СЕТ СН'!$G$9+СВЦЭМ!$D$10+'СЕТ СН'!$G$5-'СЕТ СН'!$G$17</f>
        <v>4121.05032209</v>
      </c>
      <c r="F63" s="36">
        <f>SUMIFS(СВЦЭМ!$C$39:$C$782,СВЦЭМ!$A$39:$A$782,$A63,СВЦЭМ!$B$39:$B$782,F$47)+'СЕТ СН'!$G$9+СВЦЭМ!$D$10+'СЕТ СН'!$G$5-'СЕТ СН'!$G$17</f>
        <v>4126.8914053500002</v>
      </c>
      <c r="G63" s="36">
        <f>SUMIFS(СВЦЭМ!$C$39:$C$782,СВЦЭМ!$A$39:$A$782,$A63,СВЦЭМ!$B$39:$B$782,G$47)+'СЕТ СН'!$G$9+СВЦЭМ!$D$10+'СЕТ СН'!$G$5-'СЕТ СН'!$G$17</f>
        <v>4094.16772898</v>
      </c>
      <c r="H63" s="36">
        <f>SUMIFS(СВЦЭМ!$C$39:$C$782,СВЦЭМ!$A$39:$A$782,$A63,СВЦЭМ!$B$39:$B$782,H$47)+'СЕТ СН'!$G$9+СВЦЭМ!$D$10+'СЕТ СН'!$G$5-'СЕТ СН'!$G$17</f>
        <v>4014.0003237000001</v>
      </c>
      <c r="I63" s="36">
        <f>SUMIFS(СВЦЭМ!$C$39:$C$782,СВЦЭМ!$A$39:$A$782,$A63,СВЦЭМ!$B$39:$B$782,I$47)+'СЕТ СН'!$G$9+СВЦЭМ!$D$10+'СЕТ СН'!$G$5-'СЕТ СН'!$G$17</f>
        <v>3893.4238186399998</v>
      </c>
      <c r="J63" s="36">
        <f>SUMIFS(СВЦЭМ!$C$39:$C$782,СВЦЭМ!$A$39:$A$782,$A63,СВЦЭМ!$B$39:$B$782,J$47)+'СЕТ СН'!$G$9+СВЦЭМ!$D$10+'СЕТ СН'!$G$5-'СЕТ СН'!$G$17</f>
        <v>3790.76192214</v>
      </c>
      <c r="K63" s="36">
        <f>SUMIFS(СВЦЭМ!$C$39:$C$782,СВЦЭМ!$A$39:$A$782,$A63,СВЦЭМ!$B$39:$B$782,K$47)+'СЕТ СН'!$G$9+СВЦЭМ!$D$10+'СЕТ СН'!$G$5-'СЕТ СН'!$G$17</f>
        <v>3742.51855772</v>
      </c>
      <c r="L63" s="36">
        <f>SUMIFS(СВЦЭМ!$C$39:$C$782,СВЦЭМ!$A$39:$A$782,$A63,СВЦЭМ!$B$39:$B$782,L$47)+'СЕТ СН'!$G$9+СВЦЭМ!$D$10+'СЕТ СН'!$G$5-'СЕТ СН'!$G$17</f>
        <v>3748.4231604199999</v>
      </c>
      <c r="M63" s="36">
        <f>SUMIFS(СВЦЭМ!$C$39:$C$782,СВЦЭМ!$A$39:$A$782,$A63,СВЦЭМ!$B$39:$B$782,M$47)+'СЕТ СН'!$G$9+СВЦЭМ!$D$10+'СЕТ СН'!$G$5-'СЕТ СН'!$G$17</f>
        <v>3743.0918892</v>
      </c>
      <c r="N63" s="36">
        <f>SUMIFS(СВЦЭМ!$C$39:$C$782,СВЦЭМ!$A$39:$A$782,$A63,СВЦЭМ!$B$39:$B$782,N$47)+'СЕТ СН'!$G$9+СВЦЭМ!$D$10+'СЕТ СН'!$G$5-'СЕТ СН'!$G$17</f>
        <v>3746.4626251700001</v>
      </c>
      <c r="O63" s="36">
        <f>SUMIFS(СВЦЭМ!$C$39:$C$782,СВЦЭМ!$A$39:$A$782,$A63,СВЦЭМ!$B$39:$B$782,O$47)+'СЕТ СН'!$G$9+СВЦЭМ!$D$10+'СЕТ СН'!$G$5-'СЕТ СН'!$G$17</f>
        <v>3785.46599732</v>
      </c>
      <c r="P63" s="36">
        <f>SUMIFS(СВЦЭМ!$C$39:$C$782,СВЦЭМ!$A$39:$A$782,$A63,СВЦЭМ!$B$39:$B$782,P$47)+'СЕТ СН'!$G$9+СВЦЭМ!$D$10+'СЕТ СН'!$G$5-'СЕТ СН'!$G$17</f>
        <v>3836.6675513099999</v>
      </c>
      <c r="Q63" s="36">
        <f>SUMIFS(СВЦЭМ!$C$39:$C$782,СВЦЭМ!$A$39:$A$782,$A63,СВЦЭМ!$B$39:$B$782,Q$47)+'СЕТ СН'!$G$9+СВЦЭМ!$D$10+'СЕТ СН'!$G$5-'СЕТ СН'!$G$17</f>
        <v>3851.7044105999998</v>
      </c>
      <c r="R63" s="36">
        <f>SUMIFS(СВЦЭМ!$C$39:$C$782,СВЦЭМ!$A$39:$A$782,$A63,СВЦЭМ!$B$39:$B$782,R$47)+'СЕТ СН'!$G$9+СВЦЭМ!$D$10+'СЕТ СН'!$G$5-'СЕТ СН'!$G$17</f>
        <v>3844.4219466699997</v>
      </c>
      <c r="S63" s="36">
        <f>SUMIFS(СВЦЭМ!$C$39:$C$782,СВЦЭМ!$A$39:$A$782,$A63,СВЦЭМ!$B$39:$B$782,S$47)+'СЕТ СН'!$G$9+СВЦЭМ!$D$10+'СЕТ СН'!$G$5-'СЕТ СН'!$G$17</f>
        <v>3806.75106357</v>
      </c>
      <c r="T63" s="36">
        <f>SUMIFS(СВЦЭМ!$C$39:$C$782,СВЦЭМ!$A$39:$A$782,$A63,СВЦЭМ!$B$39:$B$782,T$47)+'СЕТ СН'!$G$9+СВЦЭМ!$D$10+'СЕТ СН'!$G$5-'СЕТ СН'!$G$17</f>
        <v>3757.4951624400001</v>
      </c>
      <c r="U63" s="36">
        <f>SUMIFS(СВЦЭМ!$C$39:$C$782,СВЦЭМ!$A$39:$A$782,$A63,СВЦЭМ!$B$39:$B$782,U$47)+'СЕТ СН'!$G$9+СВЦЭМ!$D$10+'СЕТ СН'!$G$5-'СЕТ СН'!$G$17</f>
        <v>3735.2755748999998</v>
      </c>
      <c r="V63" s="36">
        <f>SUMIFS(СВЦЭМ!$C$39:$C$782,СВЦЭМ!$A$39:$A$782,$A63,СВЦЭМ!$B$39:$B$782,V$47)+'СЕТ СН'!$G$9+СВЦЭМ!$D$10+'СЕТ СН'!$G$5-'СЕТ СН'!$G$17</f>
        <v>3730.6006500200001</v>
      </c>
      <c r="W63" s="36">
        <f>SUMIFS(СВЦЭМ!$C$39:$C$782,СВЦЭМ!$A$39:$A$782,$A63,СВЦЭМ!$B$39:$B$782,W$47)+'СЕТ СН'!$G$9+СВЦЭМ!$D$10+'СЕТ СН'!$G$5-'СЕТ СН'!$G$17</f>
        <v>3711.6173622800002</v>
      </c>
      <c r="X63" s="36">
        <f>SUMIFS(СВЦЭМ!$C$39:$C$782,СВЦЭМ!$A$39:$A$782,$A63,СВЦЭМ!$B$39:$B$782,X$47)+'СЕТ СН'!$G$9+СВЦЭМ!$D$10+'СЕТ СН'!$G$5-'СЕТ СН'!$G$17</f>
        <v>3726.89823045</v>
      </c>
      <c r="Y63" s="36">
        <f>SUMIFS(СВЦЭМ!$C$39:$C$782,СВЦЭМ!$A$39:$A$782,$A63,СВЦЭМ!$B$39:$B$782,Y$47)+'СЕТ СН'!$G$9+СВЦЭМ!$D$10+'СЕТ СН'!$G$5-'СЕТ СН'!$G$17</f>
        <v>3798.1626041899999</v>
      </c>
    </row>
    <row r="64" spans="1:25" ht="15.75" x14ac:dyDescent="0.2">
      <c r="A64" s="35">
        <f t="shared" si="1"/>
        <v>44456</v>
      </c>
      <c r="B64" s="36">
        <f>SUMIFS(СВЦЭМ!$C$39:$C$782,СВЦЭМ!$A$39:$A$782,$A64,СВЦЭМ!$B$39:$B$782,B$47)+'СЕТ СН'!$G$9+СВЦЭМ!$D$10+'СЕТ СН'!$G$5-'СЕТ СН'!$G$17</f>
        <v>3896.26106669</v>
      </c>
      <c r="C64" s="36">
        <f>SUMIFS(СВЦЭМ!$C$39:$C$782,СВЦЭМ!$A$39:$A$782,$A64,СВЦЭМ!$B$39:$B$782,C$47)+'СЕТ СН'!$G$9+СВЦЭМ!$D$10+'СЕТ СН'!$G$5-'СЕТ СН'!$G$17</f>
        <v>3985.6333293500002</v>
      </c>
      <c r="D64" s="36">
        <f>SUMIFS(СВЦЭМ!$C$39:$C$782,СВЦЭМ!$A$39:$A$782,$A64,СВЦЭМ!$B$39:$B$782,D$47)+'СЕТ СН'!$G$9+СВЦЭМ!$D$10+'СЕТ СН'!$G$5-'СЕТ СН'!$G$17</f>
        <v>4049.69983228</v>
      </c>
      <c r="E64" s="36">
        <f>SUMIFS(СВЦЭМ!$C$39:$C$782,СВЦЭМ!$A$39:$A$782,$A64,СВЦЭМ!$B$39:$B$782,E$47)+'СЕТ СН'!$G$9+СВЦЭМ!$D$10+'СЕТ СН'!$G$5-'СЕТ СН'!$G$17</f>
        <v>4078.3242417399997</v>
      </c>
      <c r="F64" s="36">
        <f>SUMIFS(СВЦЭМ!$C$39:$C$782,СВЦЭМ!$A$39:$A$782,$A64,СВЦЭМ!$B$39:$B$782,F$47)+'СЕТ СН'!$G$9+СВЦЭМ!$D$10+'СЕТ СН'!$G$5-'СЕТ СН'!$G$17</f>
        <v>4088.7165198299999</v>
      </c>
      <c r="G64" s="36">
        <f>SUMIFS(СВЦЭМ!$C$39:$C$782,СВЦЭМ!$A$39:$A$782,$A64,СВЦЭМ!$B$39:$B$782,G$47)+'СЕТ СН'!$G$9+СВЦЭМ!$D$10+'СЕТ СН'!$G$5-'СЕТ СН'!$G$17</f>
        <v>4057.03874563</v>
      </c>
      <c r="H64" s="36">
        <f>SUMIFS(СВЦЭМ!$C$39:$C$782,СВЦЭМ!$A$39:$A$782,$A64,СВЦЭМ!$B$39:$B$782,H$47)+'СЕТ СН'!$G$9+СВЦЭМ!$D$10+'СЕТ СН'!$G$5-'СЕТ СН'!$G$17</f>
        <v>3964.9477393500001</v>
      </c>
      <c r="I64" s="36">
        <f>SUMIFS(СВЦЭМ!$C$39:$C$782,СВЦЭМ!$A$39:$A$782,$A64,СВЦЭМ!$B$39:$B$782,I$47)+'СЕТ СН'!$G$9+СВЦЭМ!$D$10+'СЕТ СН'!$G$5-'СЕТ СН'!$G$17</f>
        <v>3844.2622640700001</v>
      </c>
      <c r="J64" s="36">
        <f>SUMIFS(СВЦЭМ!$C$39:$C$782,СВЦЭМ!$A$39:$A$782,$A64,СВЦЭМ!$B$39:$B$782,J$47)+'СЕТ СН'!$G$9+СВЦЭМ!$D$10+'СЕТ СН'!$G$5-'СЕТ СН'!$G$17</f>
        <v>3758.6469205900003</v>
      </c>
      <c r="K64" s="36">
        <f>SUMIFS(СВЦЭМ!$C$39:$C$782,СВЦЭМ!$A$39:$A$782,$A64,СВЦЭМ!$B$39:$B$782,K$47)+'СЕТ СН'!$G$9+СВЦЭМ!$D$10+'СЕТ СН'!$G$5-'СЕТ СН'!$G$17</f>
        <v>3716.5966275400001</v>
      </c>
      <c r="L64" s="36">
        <f>SUMIFS(СВЦЭМ!$C$39:$C$782,СВЦЭМ!$A$39:$A$782,$A64,СВЦЭМ!$B$39:$B$782,L$47)+'СЕТ СН'!$G$9+СВЦЭМ!$D$10+'СЕТ СН'!$G$5-'СЕТ СН'!$G$17</f>
        <v>3698.6935165300001</v>
      </c>
      <c r="M64" s="36">
        <f>SUMIFS(СВЦЭМ!$C$39:$C$782,СВЦЭМ!$A$39:$A$782,$A64,СВЦЭМ!$B$39:$B$782,M$47)+'СЕТ СН'!$G$9+СВЦЭМ!$D$10+'СЕТ СН'!$G$5-'СЕТ СН'!$G$17</f>
        <v>3696.1895079699998</v>
      </c>
      <c r="N64" s="36">
        <f>SUMIFS(СВЦЭМ!$C$39:$C$782,СВЦЭМ!$A$39:$A$782,$A64,СВЦЭМ!$B$39:$B$782,N$47)+'СЕТ СН'!$G$9+СВЦЭМ!$D$10+'СЕТ СН'!$G$5-'СЕТ СН'!$G$17</f>
        <v>3712.6779558799999</v>
      </c>
      <c r="O64" s="36">
        <f>SUMIFS(СВЦЭМ!$C$39:$C$782,СВЦЭМ!$A$39:$A$782,$A64,СВЦЭМ!$B$39:$B$782,O$47)+'СЕТ СН'!$G$9+СВЦЭМ!$D$10+'СЕТ СН'!$G$5-'СЕТ СН'!$G$17</f>
        <v>3717.4701721900001</v>
      </c>
      <c r="P64" s="36">
        <f>SUMIFS(СВЦЭМ!$C$39:$C$782,СВЦЭМ!$A$39:$A$782,$A64,СВЦЭМ!$B$39:$B$782,P$47)+'СЕТ СН'!$G$9+СВЦЭМ!$D$10+'СЕТ СН'!$G$5-'СЕТ СН'!$G$17</f>
        <v>3749.3050386599998</v>
      </c>
      <c r="Q64" s="36">
        <f>SUMIFS(СВЦЭМ!$C$39:$C$782,СВЦЭМ!$A$39:$A$782,$A64,СВЦЭМ!$B$39:$B$782,Q$47)+'СЕТ СН'!$G$9+СВЦЭМ!$D$10+'СЕТ СН'!$G$5-'СЕТ СН'!$G$17</f>
        <v>3762.6786575699998</v>
      </c>
      <c r="R64" s="36">
        <f>SUMIFS(СВЦЭМ!$C$39:$C$782,СВЦЭМ!$A$39:$A$782,$A64,СВЦЭМ!$B$39:$B$782,R$47)+'СЕТ СН'!$G$9+СВЦЭМ!$D$10+'СЕТ СН'!$G$5-'СЕТ СН'!$G$17</f>
        <v>3757.1927605400001</v>
      </c>
      <c r="S64" s="36">
        <f>SUMIFS(СВЦЭМ!$C$39:$C$782,СВЦЭМ!$A$39:$A$782,$A64,СВЦЭМ!$B$39:$B$782,S$47)+'СЕТ СН'!$G$9+СВЦЭМ!$D$10+'СЕТ СН'!$G$5-'СЕТ СН'!$G$17</f>
        <v>3722.2784864400001</v>
      </c>
      <c r="T64" s="36">
        <f>SUMIFS(СВЦЭМ!$C$39:$C$782,СВЦЭМ!$A$39:$A$782,$A64,СВЦЭМ!$B$39:$B$782,T$47)+'СЕТ СН'!$G$9+СВЦЭМ!$D$10+'СЕТ СН'!$G$5-'СЕТ СН'!$G$17</f>
        <v>3706.7608658600002</v>
      </c>
      <c r="U64" s="36">
        <f>SUMIFS(СВЦЭМ!$C$39:$C$782,СВЦЭМ!$A$39:$A$782,$A64,СВЦЭМ!$B$39:$B$782,U$47)+'СЕТ СН'!$G$9+СВЦЭМ!$D$10+'СЕТ СН'!$G$5-'СЕТ СН'!$G$17</f>
        <v>3694.1016955599998</v>
      </c>
      <c r="V64" s="36">
        <f>SUMIFS(СВЦЭМ!$C$39:$C$782,СВЦЭМ!$A$39:$A$782,$A64,СВЦЭМ!$B$39:$B$782,V$47)+'СЕТ СН'!$G$9+СВЦЭМ!$D$10+'СЕТ СН'!$G$5-'СЕТ СН'!$G$17</f>
        <v>3706.2021950799999</v>
      </c>
      <c r="W64" s="36">
        <f>SUMIFS(СВЦЭМ!$C$39:$C$782,СВЦЭМ!$A$39:$A$782,$A64,СВЦЭМ!$B$39:$B$782,W$47)+'СЕТ СН'!$G$9+СВЦЭМ!$D$10+'СЕТ СН'!$G$5-'СЕТ СН'!$G$17</f>
        <v>3698.9346617199999</v>
      </c>
      <c r="X64" s="36">
        <f>SUMIFS(СВЦЭМ!$C$39:$C$782,СВЦЭМ!$A$39:$A$782,$A64,СВЦЭМ!$B$39:$B$782,X$47)+'СЕТ СН'!$G$9+СВЦЭМ!$D$10+'СЕТ СН'!$G$5-'СЕТ СН'!$G$17</f>
        <v>3688.7482681000001</v>
      </c>
      <c r="Y64" s="36">
        <f>SUMIFS(СВЦЭМ!$C$39:$C$782,СВЦЭМ!$A$39:$A$782,$A64,СВЦЭМ!$B$39:$B$782,Y$47)+'СЕТ СН'!$G$9+СВЦЭМ!$D$10+'СЕТ СН'!$G$5-'СЕТ СН'!$G$17</f>
        <v>3724.6933473600002</v>
      </c>
    </row>
    <row r="65" spans="1:27" ht="15.75" x14ac:dyDescent="0.2">
      <c r="A65" s="35">
        <f t="shared" si="1"/>
        <v>44457</v>
      </c>
      <c r="B65" s="36">
        <f>SUMIFS(СВЦЭМ!$C$39:$C$782,СВЦЭМ!$A$39:$A$782,$A65,СВЦЭМ!$B$39:$B$782,B$47)+'СЕТ СН'!$G$9+СВЦЭМ!$D$10+'СЕТ СН'!$G$5-'СЕТ СН'!$G$17</f>
        <v>3744.2032942300002</v>
      </c>
      <c r="C65" s="36">
        <f>SUMIFS(СВЦЭМ!$C$39:$C$782,СВЦЭМ!$A$39:$A$782,$A65,СВЦЭМ!$B$39:$B$782,C$47)+'СЕТ СН'!$G$9+СВЦЭМ!$D$10+'СЕТ СН'!$G$5-'СЕТ СН'!$G$17</f>
        <v>3785.2714221599999</v>
      </c>
      <c r="D65" s="36">
        <f>SUMIFS(СВЦЭМ!$C$39:$C$782,СВЦЭМ!$A$39:$A$782,$A65,СВЦЭМ!$B$39:$B$782,D$47)+'СЕТ СН'!$G$9+СВЦЭМ!$D$10+'СЕТ СН'!$G$5-'СЕТ СН'!$G$17</f>
        <v>3856.93996625</v>
      </c>
      <c r="E65" s="36">
        <f>SUMIFS(СВЦЭМ!$C$39:$C$782,СВЦЭМ!$A$39:$A$782,$A65,СВЦЭМ!$B$39:$B$782,E$47)+'СЕТ СН'!$G$9+СВЦЭМ!$D$10+'СЕТ СН'!$G$5-'СЕТ СН'!$G$17</f>
        <v>3881.1970731499996</v>
      </c>
      <c r="F65" s="36">
        <f>SUMIFS(СВЦЭМ!$C$39:$C$782,СВЦЭМ!$A$39:$A$782,$A65,СВЦЭМ!$B$39:$B$782,F$47)+'СЕТ СН'!$G$9+СВЦЭМ!$D$10+'СЕТ СН'!$G$5-'СЕТ СН'!$G$17</f>
        <v>3875.1281460599998</v>
      </c>
      <c r="G65" s="36">
        <f>SUMIFS(СВЦЭМ!$C$39:$C$782,СВЦЭМ!$A$39:$A$782,$A65,СВЦЭМ!$B$39:$B$782,G$47)+'СЕТ СН'!$G$9+СВЦЭМ!$D$10+'СЕТ СН'!$G$5-'СЕТ СН'!$G$17</f>
        <v>3873.1575505399996</v>
      </c>
      <c r="H65" s="36">
        <f>SUMIFS(СВЦЭМ!$C$39:$C$782,СВЦЭМ!$A$39:$A$782,$A65,СВЦЭМ!$B$39:$B$782,H$47)+'СЕТ СН'!$G$9+СВЦЭМ!$D$10+'СЕТ СН'!$G$5-'СЕТ СН'!$G$17</f>
        <v>3853.1716079999997</v>
      </c>
      <c r="I65" s="36">
        <f>SUMIFS(СВЦЭМ!$C$39:$C$782,СВЦЭМ!$A$39:$A$782,$A65,СВЦЭМ!$B$39:$B$782,I$47)+'СЕТ СН'!$G$9+СВЦЭМ!$D$10+'СЕТ СН'!$G$5-'СЕТ СН'!$G$17</f>
        <v>3756.9390477699999</v>
      </c>
      <c r="J65" s="36">
        <f>SUMIFS(СВЦЭМ!$C$39:$C$782,СВЦЭМ!$A$39:$A$782,$A65,СВЦЭМ!$B$39:$B$782,J$47)+'СЕТ СН'!$G$9+СВЦЭМ!$D$10+'СЕТ СН'!$G$5-'СЕТ СН'!$G$17</f>
        <v>3700.64914598</v>
      </c>
      <c r="K65" s="36">
        <f>SUMIFS(СВЦЭМ!$C$39:$C$782,СВЦЭМ!$A$39:$A$782,$A65,СВЦЭМ!$B$39:$B$782,K$47)+'СЕТ СН'!$G$9+СВЦЭМ!$D$10+'СЕТ СН'!$G$5-'СЕТ СН'!$G$17</f>
        <v>3654.79231295</v>
      </c>
      <c r="L65" s="36">
        <f>SUMIFS(СВЦЭМ!$C$39:$C$782,СВЦЭМ!$A$39:$A$782,$A65,СВЦЭМ!$B$39:$B$782,L$47)+'СЕТ СН'!$G$9+СВЦЭМ!$D$10+'СЕТ СН'!$G$5-'СЕТ СН'!$G$17</f>
        <v>3657.0621625900003</v>
      </c>
      <c r="M65" s="36">
        <f>SUMIFS(СВЦЭМ!$C$39:$C$782,СВЦЭМ!$A$39:$A$782,$A65,СВЦЭМ!$B$39:$B$782,M$47)+'СЕТ СН'!$G$9+СВЦЭМ!$D$10+'СЕТ СН'!$G$5-'СЕТ СН'!$G$17</f>
        <v>3655.7859165999998</v>
      </c>
      <c r="N65" s="36">
        <f>SUMIFS(СВЦЭМ!$C$39:$C$782,СВЦЭМ!$A$39:$A$782,$A65,СВЦЭМ!$B$39:$B$782,N$47)+'СЕТ СН'!$G$9+СВЦЭМ!$D$10+'СЕТ СН'!$G$5-'СЕТ СН'!$G$17</f>
        <v>3678.5323375400003</v>
      </c>
      <c r="O65" s="36">
        <f>SUMIFS(СВЦЭМ!$C$39:$C$782,СВЦЭМ!$A$39:$A$782,$A65,СВЦЭМ!$B$39:$B$782,O$47)+'СЕТ СН'!$G$9+СВЦЭМ!$D$10+'СЕТ СН'!$G$5-'СЕТ СН'!$G$17</f>
        <v>3718.0308135999999</v>
      </c>
      <c r="P65" s="36">
        <f>SUMIFS(СВЦЭМ!$C$39:$C$782,СВЦЭМ!$A$39:$A$782,$A65,СВЦЭМ!$B$39:$B$782,P$47)+'СЕТ СН'!$G$9+СВЦЭМ!$D$10+'СЕТ СН'!$G$5-'СЕТ СН'!$G$17</f>
        <v>3739.1233669499998</v>
      </c>
      <c r="Q65" s="36">
        <f>SUMIFS(СВЦЭМ!$C$39:$C$782,СВЦЭМ!$A$39:$A$782,$A65,СВЦЭМ!$B$39:$B$782,Q$47)+'СЕТ СН'!$G$9+СВЦЭМ!$D$10+'СЕТ СН'!$G$5-'СЕТ СН'!$G$17</f>
        <v>3738.9979414099998</v>
      </c>
      <c r="R65" s="36">
        <f>SUMIFS(СВЦЭМ!$C$39:$C$782,СВЦЭМ!$A$39:$A$782,$A65,СВЦЭМ!$B$39:$B$782,R$47)+'СЕТ СН'!$G$9+СВЦЭМ!$D$10+'СЕТ СН'!$G$5-'СЕТ СН'!$G$17</f>
        <v>3732.2807759799998</v>
      </c>
      <c r="S65" s="36">
        <f>SUMIFS(СВЦЭМ!$C$39:$C$782,СВЦЭМ!$A$39:$A$782,$A65,СВЦЭМ!$B$39:$B$782,S$47)+'СЕТ СН'!$G$9+СВЦЭМ!$D$10+'СЕТ СН'!$G$5-'СЕТ СН'!$G$17</f>
        <v>3720.19080214</v>
      </c>
      <c r="T65" s="36">
        <f>SUMIFS(СВЦЭМ!$C$39:$C$782,СВЦЭМ!$A$39:$A$782,$A65,СВЦЭМ!$B$39:$B$782,T$47)+'СЕТ СН'!$G$9+СВЦЭМ!$D$10+'СЕТ СН'!$G$5-'СЕТ СН'!$G$17</f>
        <v>3680.97749884</v>
      </c>
      <c r="U65" s="36">
        <f>SUMIFS(СВЦЭМ!$C$39:$C$782,СВЦЭМ!$A$39:$A$782,$A65,СВЦЭМ!$B$39:$B$782,U$47)+'СЕТ СН'!$G$9+СВЦЭМ!$D$10+'СЕТ СН'!$G$5-'СЕТ СН'!$G$17</f>
        <v>3626.9521639300001</v>
      </c>
      <c r="V65" s="36">
        <f>SUMIFS(СВЦЭМ!$C$39:$C$782,СВЦЭМ!$A$39:$A$782,$A65,СВЦЭМ!$B$39:$B$782,V$47)+'СЕТ СН'!$G$9+СВЦЭМ!$D$10+'СЕТ СН'!$G$5-'СЕТ СН'!$G$17</f>
        <v>3604.5527575900001</v>
      </c>
      <c r="W65" s="36">
        <f>SUMIFS(СВЦЭМ!$C$39:$C$782,СВЦЭМ!$A$39:$A$782,$A65,СВЦЭМ!$B$39:$B$782,W$47)+'СЕТ СН'!$G$9+СВЦЭМ!$D$10+'СЕТ СН'!$G$5-'СЕТ СН'!$G$17</f>
        <v>3596.7288889599999</v>
      </c>
      <c r="X65" s="36">
        <f>SUMIFS(СВЦЭМ!$C$39:$C$782,СВЦЭМ!$A$39:$A$782,$A65,СВЦЭМ!$B$39:$B$782,X$47)+'СЕТ СН'!$G$9+СВЦЭМ!$D$10+'СЕТ СН'!$G$5-'СЕТ СН'!$G$17</f>
        <v>3648.5409116400001</v>
      </c>
      <c r="Y65" s="36">
        <f>SUMIFS(СВЦЭМ!$C$39:$C$782,СВЦЭМ!$A$39:$A$782,$A65,СВЦЭМ!$B$39:$B$782,Y$47)+'СЕТ СН'!$G$9+СВЦЭМ!$D$10+'СЕТ СН'!$G$5-'СЕТ СН'!$G$17</f>
        <v>3677.7367322600003</v>
      </c>
    </row>
    <row r="66" spans="1:27" ht="15.75" x14ac:dyDescent="0.2">
      <c r="A66" s="35">
        <f t="shared" si="1"/>
        <v>44458</v>
      </c>
      <c r="B66" s="36">
        <f>SUMIFS(СВЦЭМ!$C$39:$C$782,СВЦЭМ!$A$39:$A$782,$A66,СВЦЭМ!$B$39:$B$782,B$47)+'СЕТ СН'!$G$9+СВЦЭМ!$D$10+'СЕТ СН'!$G$5-'СЕТ СН'!$G$17</f>
        <v>3702.1669865499998</v>
      </c>
      <c r="C66" s="36">
        <f>SUMIFS(СВЦЭМ!$C$39:$C$782,СВЦЭМ!$A$39:$A$782,$A66,СВЦЭМ!$B$39:$B$782,C$47)+'СЕТ СН'!$G$9+СВЦЭМ!$D$10+'СЕТ СН'!$G$5-'СЕТ СН'!$G$17</f>
        <v>3749.4397706899999</v>
      </c>
      <c r="D66" s="36">
        <f>SUMIFS(СВЦЭМ!$C$39:$C$782,СВЦЭМ!$A$39:$A$782,$A66,СВЦЭМ!$B$39:$B$782,D$47)+'СЕТ СН'!$G$9+СВЦЭМ!$D$10+'СЕТ СН'!$G$5-'СЕТ СН'!$G$17</f>
        <v>3809.5012318899999</v>
      </c>
      <c r="E66" s="36">
        <f>SUMIFS(СВЦЭМ!$C$39:$C$782,СВЦЭМ!$A$39:$A$782,$A66,СВЦЭМ!$B$39:$B$782,E$47)+'СЕТ СН'!$G$9+СВЦЭМ!$D$10+'СЕТ СН'!$G$5-'СЕТ СН'!$G$17</f>
        <v>3835.2558777200002</v>
      </c>
      <c r="F66" s="36">
        <f>SUMIFS(СВЦЭМ!$C$39:$C$782,СВЦЭМ!$A$39:$A$782,$A66,СВЦЭМ!$B$39:$B$782,F$47)+'СЕТ СН'!$G$9+СВЦЭМ!$D$10+'СЕТ СН'!$G$5-'СЕТ СН'!$G$17</f>
        <v>3837.4323660199998</v>
      </c>
      <c r="G66" s="36">
        <f>SUMIFS(СВЦЭМ!$C$39:$C$782,СВЦЭМ!$A$39:$A$782,$A66,СВЦЭМ!$B$39:$B$782,G$47)+'СЕТ СН'!$G$9+СВЦЭМ!$D$10+'СЕТ СН'!$G$5-'СЕТ СН'!$G$17</f>
        <v>3828.66366917</v>
      </c>
      <c r="H66" s="36">
        <f>SUMIFS(СВЦЭМ!$C$39:$C$782,СВЦЭМ!$A$39:$A$782,$A66,СВЦЭМ!$B$39:$B$782,H$47)+'СЕТ СН'!$G$9+СВЦЭМ!$D$10+'СЕТ СН'!$G$5-'СЕТ СН'!$G$17</f>
        <v>3793.0960154599998</v>
      </c>
      <c r="I66" s="36">
        <f>SUMIFS(СВЦЭМ!$C$39:$C$782,СВЦЭМ!$A$39:$A$782,$A66,СВЦЭМ!$B$39:$B$782,I$47)+'СЕТ СН'!$G$9+СВЦЭМ!$D$10+'СЕТ СН'!$G$5-'СЕТ СН'!$G$17</f>
        <v>3731.1010903000001</v>
      </c>
      <c r="J66" s="36">
        <f>SUMIFS(СВЦЭМ!$C$39:$C$782,СВЦЭМ!$A$39:$A$782,$A66,СВЦЭМ!$B$39:$B$782,J$47)+'СЕТ СН'!$G$9+СВЦЭМ!$D$10+'СЕТ СН'!$G$5-'СЕТ СН'!$G$17</f>
        <v>3700.7836832100002</v>
      </c>
      <c r="K66" s="36">
        <f>SUMIFS(СВЦЭМ!$C$39:$C$782,СВЦЭМ!$A$39:$A$782,$A66,СВЦЭМ!$B$39:$B$782,K$47)+'СЕТ СН'!$G$9+СВЦЭМ!$D$10+'СЕТ СН'!$G$5-'СЕТ СН'!$G$17</f>
        <v>3610.8253932500002</v>
      </c>
      <c r="L66" s="36">
        <f>SUMIFS(СВЦЭМ!$C$39:$C$782,СВЦЭМ!$A$39:$A$782,$A66,СВЦЭМ!$B$39:$B$782,L$47)+'СЕТ СН'!$G$9+СВЦЭМ!$D$10+'СЕТ СН'!$G$5-'СЕТ СН'!$G$17</f>
        <v>3606.7432276999998</v>
      </c>
      <c r="M66" s="36">
        <f>SUMIFS(СВЦЭМ!$C$39:$C$782,СВЦЭМ!$A$39:$A$782,$A66,СВЦЭМ!$B$39:$B$782,M$47)+'СЕТ СН'!$G$9+СВЦЭМ!$D$10+'СЕТ СН'!$G$5-'СЕТ СН'!$G$17</f>
        <v>3608.6753670799999</v>
      </c>
      <c r="N66" s="36">
        <f>SUMIFS(СВЦЭМ!$C$39:$C$782,СВЦЭМ!$A$39:$A$782,$A66,СВЦЭМ!$B$39:$B$782,N$47)+'СЕТ СН'!$G$9+СВЦЭМ!$D$10+'СЕТ СН'!$G$5-'СЕТ СН'!$G$17</f>
        <v>3614.2800098600001</v>
      </c>
      <c r="O66" s="36">
        <f>SUMIFS(СВЦЭМ!$C$39:$C$782,СВЦЭМ!$A$39:$A$782,$A66,СВЦЭМ!$B$39:$B$782,O$47)+'СЕТ СН'!$G$9+СВЦЭМ!$D$10+'СЕТ СН'!$G$5-'СЕТ СН'!$G$17</f>
        <v>3644.8010013799999</v>
      </c>
      <c r="P66" s="36">
        <f>SUMIFS(СВЦЭМ!$C$39:$C$782,СВЦЭМ!$A$39:$A$782,$A66,СВЦЭМ!$B$39:$B$782,P$47)+'СЕТ СН'!$G$9+СВЦЭМ!$D$10+'СЕТ СН'!$G$5-'СЕТ СН'!$G$17</f>
        <v>3691.51139044</v>
      </c>
      <c r="Q66" s="36">
        <f>SUMIFS(СВЦЭМ!$C$39:$C$782,СВЦЭМ!$A$39:$A$782,$A66,СВЦЭМ!$B$39:$B$782,Q$47)+'СЕТ СН'!$G$9+СВЦЭМ!$D$10+'СЕТ СН'!$G$5-'СЕТ СН'!$G$17</f>
        <v>3697.24703623</v>
      </c>
      <c r="R66" s="36">
        <f>SUMIFS(СВЦЭМ!$C$39:$C$782,СВЦЭМ!$A$39:$A$782,$A66,СВЦЭМ!$B$39:$B$782,R$47)+'СЕТ СН'!$G$9+СВЦЭМ!$D$10+'СЕТ СН'!$G$5-'СЕТ СН'!$G$17</f>
        <v>3686.6470866199998</v>
      </c>
      <c r="S66" s="36">
        <f>SUMIFS(СВЦЭМ!$C$39:$C$782,СВЦЭМ!$A$39:$A$782,$A66,СВЦЭМ!$B$39:$B$782,S$47)+'СЕТ СН'!$G$9+СВЦЭМ!$D$10+'СЕТ СН'!$G$5-'СЕТ СН'!$G$17</f>
        <v>3681.1122683399999</v>
      </c>
      <c r="T66" s="36">
        <f>SUMIFS(СВЦЭМ!$C$39:$C$782,СВЦЭМ!$A$39:$A$782,$A66,СВЦЭМ!$B$39:$B$782,T$47)+'СЕТ СН'!$G$9+СВЦЭМ!$D$10+'СЕТ СН'!$G$5-'СЕТ СН'!$G$17</f>
        <v>3719.3099929999998</v>
      </c>
      <c r="U66" s="36">
        <f>SUMIFS(СВЦЭМ!$C$39:$C$782,СВЦЭМ!$A$39:$A$782,$A66,СВЦЭМ!$B$39:$B$782,U$47)+'СЕТ СН'!$G$9+СВЦЭМ!$D$10+'СЕТ СН'!$G$5-'СЕТ СН'!$G$17</f>
        <v>3660.83969755</v>
      </c>
      <c r="V66" s="36">
        <f>SUMIFS(СВЦЭМ!$C$39:$C$782,СВЦЭМ!$A$39:$A$782,$A66,СВЦЭМ!$B$39:$B$782,V$47)+'СЕТ СН'!$G$9+СВЦЭМ!$D$10+'СЕТ СН'!$G$5-'СЕТ СН'!$G$17</f>
        <v>3649.76905876</v>
      </c>
      <c r="W66" s="36">
        <f>SUMIFS(СВЦЭМ!$C$39:$C$782,СВЦЭМ!$A$39:$A$782,$A66,СВЦЭМ!$B$39:$B$782,W$47)+'СЕТ СН'!$G$9+СВЦЭМ!$D$10+'СЕТ СН'!$G$5-'СЕТ СН'!$G$17</f>
        <v>3651.24678812</v>
      </c>
      <c r="X66" s="36">
        <f>SUMIFS(СВЦЭМ!$C$39:$C$782,СВЦЭМ!$A$39:$A$782,$A66,СВЦЭМ!$B$39:$B$782,X$47)+'СЕТ СН'!$G$9+СВЦЭМ!$D$10+'СЕТ СН'!$G$5-'СЕТ СН'!$G$17</f>
        <v>3672.8083520600003</v>
      </c>
      <c r="Y66" s="36">
        <f>SUMIFS(СВЦЭМ!$C$39:$C$782,СВЦЭМ!$A$39:$A$782,$A66,СВЦЭМ!$B$39:$B$782,Y$47)+'СЕТ СН'!$G$9+СВЦЭМ!$D$10+'СЕТ СН'!$G$5-'СЕТ СН'!$G$17</f>
        <v>3709.81566023</v>
      </c>
    </row>
    <row r="67" spans="1:27" ht="15.75" x14ac:dyDescent="0.2">
      <c r="A67" s="35">
        <f t="shared" si="1"/>
        <v>44459</v>
      </c>
      <c r="B67" s="36">
        <f>SUMIFS(СВЦЭМ!$C$39:$C$782,СВЦЭМ!$A$39:$A$782,$A67,СВЦЭМ!$B$39:$B$782,B$47)+'СЕТ СН'!$G$9+СВЦЭМ!$D$10+'СЕТ СН'!$G$5-'СЕТ СН'!$G$17</f>
        <v>3669.19867488</v>
      </c>
      <c r="C67" s="36">
        <f>SUMIFS(СВЦЭМ!$C$39:$C$782,СВЦЭМ!$A$39:$A$782,$A67,СВЦЭМ!$B$39:$B$782,C$47)+'СЕТ СН'!$G$9+СВЦЭМ!$D$10+'СЕТ СН'!$G$5-'СЕТ СН'!$G$17</f>
        <v>3755.1209918300001</v>
      </c>
      <c r="D67" s="36">
        <f>SUMIFS(СВЦЭМ!$C$39:$C$782,СВЦЭМ!$A$39:$A$782,$A67,СВЦЭМ!$B$39:$B$782,D$47)+'СЕТ СН'!$G$9+СВЦЭМ!$D$10+'СЕТ СН'!$G$5-'СЕТ СН'!$G$17</f>
        <v>3805.5657151200003</v>
      </c>
      <c r="E67" s="36">
        <f>SUMIFS(СВЦЭМ!$C$39:$C$782,СВЦЭМ!$A$39:$A$782,$A67,СВЦЭМ!$B$39:$B$782,E$47)+'СЕТ СН'!$G$9+СВЦЭМ!$D$10+'СЕТ СН'!$G$5-'СЕТ СН'!$G$17</f>
        <v>3825.4482628000001</v>
      </c>
      <c r="F67" s="36">
        <f>SUMIFS(СВЦЭМ!$C$39:$C$782,СВЦЭМ!$A$39:$A$782,$A67,СВЦЭМ!$B$39:$B$782,F$47)+'СЕТ СН'!$G$9+СВЦЭМ!$D$10+'СЕТ СН'!$G$5-'СЕТ СН'!$G$17</f>
        <v>3837.9440606999997</v>
      </c>
      <c r="G67" s="36">
        <f>SUMIFS(СВЦЭМ!$C$39:$C$782,СВЦЭМ!$A$39:$A$782,$A67,СВЦЭМ!$B$39:$B$782,G$47)+'СЕТ СН'!$G$9+СВЦЭМ!$D$10+'СЕТ СН'!$G$5-'СЕТ СН'!$G$17</f>
        <v>3820.99205321</v>
      </c>
      <c r="H67" s="36">
        <f>SUMIFS(СВЦЭМ!$C$39:$C$782,СВЦЭМ!$A$39:$A$782,$A67,СВЦЭМ!$B$39:$B$782,H$47)+'СЕТ СН'!$G$9+СВЦЭМ!$D$10+'СЕТ СН'!$G$5-'СЕТ СН'!$G$17</f>
        <v>3770.3090909800003</v>
      </c>
      <c r="I67" s="36">
        <f>SUMIFS(СВЦЭМ!$C$39:$C$782,СВЦЭМ!$A$39:$A$782,$A67,СВЦЭМ!$B$39:$B$782,I$47)+'СЕТ СН'!$G$9+СВЦЭМ!$D$10+'СЕТ СН'!$G$5-'СЕТ СН'!$G$17</f>
        <v>3722.8620885</v>
      </c>
      <c r="J67" s="36">
        <f>SUMIFS(СВЦЭМ!$C$39:$C$782,СВЦЭМ!$A$39:$A$782,$A67,СВЦЭМ!$B$39:$B$782,J$47)+'СЕТ СН'!$G$9+СВЦЭМ!$D$10+'СЕТ СН'!$G$5-'СЕТ СН'!$G$17</f>
        <v>3719.0117140699999</v>
      </c>
      <c r="K67" s="36">
        <f>SUMIFS(СВЦЭМ!$C$39:$C$782,СВЦЭМ!$A$39:$A$782,$A67,СВЦЭМ!$B$39:$B$782,K$47)+'СЕТ СН'!$G$9+СВЦЭМ!$D$10+'СЕТ СН'!$G$5-'СЕТ СН'!$G$17</f>
        <v>3715.0826561399999</v>
      </c>
      <c r="L67" s="36">
        <f>SUMIFS(СВЦЭМ!$C$39:$C$782,СВЦЭМ!$A$39:$A$782,$A67,СВЦЭМ!$B$39:$B$782,L$47)+'СЕТ СН'!$G$9+СВЦЭМ!$D$10+'СЕТ СН'!$G$5-'СЕТ СН'!$G$17</f>
        <v>3695.32720393</v>
      </c>
      <c r="M67" s="36">
        <f>SUMIFS(СВЦЭМ!$C$39:$C$782,СВЦЭМ!$A$39:$A$782,$A67,СВЦЭМ!$B$39:$B$782,M$47)+'СЕТ СН'!$G$9+СВЦЭМ!$D$10+'СЕТ СН'!$G$5-'СЕТ СН'!$G$17</f>
        <v>3693.4351846</v>
      </c>
      <c r="N67" s="36">
        <f>SUMIFS(СВЦЭМ!$C$39:$C$782,СВЦЭМ!$A$39:$A$782,$A67,СВЦЭМ!$B$39:$B$782,N$47)+'СЕТ СН'!$G$9+СВЦЭМ!$D$10+'СЕТ СН'!$G$5-'СЕТ СН'!$G$17</f>
        <v>3710.0831310600001</v>
      </c>
      <c r="O67" s="36">
        <f>SUMIFS(СВЦЭМ!$C$39:$C$782,СВЦЭМ!$A$39:$A$782,$A67,СВЦЭМ!$B$39:$B$782,O$47)+'СЕТ СН'!$G$9+СВЦЭМ!$D$10+'СЕТ СН'!$G$5-'СЕТ СН'!$G$17</f>
        <v>3738.0155323399999</v>
      </c>
      <c r="P67" s="36">
        <f>SUMIFS(СВЦЭМ!$C$39:$C$782,СВЦЭМ!$A$39:$A$782,$A67,СВЦЭМ!$B$39:$B$782,P$47)+'СЕТ СН'!$G$9+СВЦЭМ!$D$10+'СЕТ СН'!$G$5-'СЕТ СН'!$G$17</f>
        <v>3770.0754140099998</v>
      </c>
      <c r="Q67" s="36">
        <f>SUMIFS(СВЦЭМ!$C$39:$C$782,СВЦЭМ!$A$39:$A$782,$A67,СВЦЭМ!$B$39:$B$782,Q$47)+'СЕТ СН'!$G$9+СВЦЭМ!$D$10+'СЕТ СН'!$G$5-'СЕТ СН'!$G$17</f>
        <v>3773.0697743999999</v>
      </c>
      <c r="R67" s="36">
        <f>SUMIFS(СВЦЭМ!$C$39:$C$782,СВЦЭМ!$A$39:$A$782,$A67,СВЦЭМ!$B$39:$B$782,R$47)+'СЕТ СН'!$G$9+СВЦЭМ!$D$10+'СЕТ СН'!$G$5-'СЕТ СН'!$G$17</f>
        <v>3754.5731759</v>
      </c>
      <c r="S67" s="36">
        <f>SUMIFS(СВЦЭМ!$C$39:$C$782,СВЦЭМ!$A$39:$A$782,$A67,СВЦЭМ!$B$39:$B$782,S$47)+'СЕТ СН'!$G$9+СВЦЭМ!$D$10+'СЕТ СН'!$G$5-'СЕТ СН'!$G$17</f>
        <v>3741.2485509799999</v>
      </c>
      <c r="T67" s="36">
        <f>SUMIFS(СВЦЭМ!$C$39:$C$782,СВЦЭМ!$A$39:$A$782,$A67,СВЦЭМ!$B$39:$B$782,T$47)+'СЕТ СН'!$G$9+СВЦЭМ!$D$10+'СЕТ СН'!$G$5-'СЕТ СН'!$G$17</f>
        <v>3727.75528958</v>
      </c>
      <c r="U67" s="36">
        <f>SUMIFS(СВЦЭМ!$C$39:$C$782,СВЦЭМ!$A$39:$A$782,$A67,СВЦЭМ!$B$39:$B$782,U$47)+'СЕТ СН'!$G$9+СВЦЭМ!$D$10+'СЕТ СН'!$G$5-'СЕТ СН'!$G$17</f>
        <v>3748.24134039</v>
      </c>
      <c r="V67" s="36">
        <f>SUMIFS(СВЦЭМ!$C$39:$C$782,СВЦЭМ!$A$39:$A$782,$A67,СВЦЭМ!$B$39:$B$782,V$47)+'СЕТ СН'!$G$9+СВЦЭМ!$D$10+'СЕТ СН'!$G$5-'СЕТ СН'!$G$17</f>
        <v>3705.1805675999999</v>
      </c>
      <c r="W67" s="36">
        <f>SUMIFS(СВЦЭМ!$C$39:$C$782,СВЦЭМ!$A$39:$A$782,$A67,СВЦЭМ!$B$39:$B$782,W$47)+'СЕТ СН'!$G$9+СВЦЭМ!$D$10+'СЕТ СН'!$G$5-'СЕТ СН'!$G$17</f>
        <v>3695.0222130500001</v>
      </c>
      <c r="X67" s="36">
        <f>SUMIFS(СВЦЭМ!$C$39:$C$782,СВЦЭМ!$A$39:$A$782,$A67,СВЦЭМ!$B$39:$B$782,X$47)+'СЕТ СН'!$G$9+СВЦЭМ!$D$10+'СЕТ СН'!$G$5-'СЕТ СН'!$G$17</f>
        <v>3724.3415677100002</v>
      </c>
      <c r="Y67" s="36">
        <f>SUMIFS(СВЦЭМ!$C$39:$C$782,СВЦЭМ!$A$39:$A$782,$A67,СВЦЭМ!$B$39:$B$782,Y$47)+'СЕТ СН'!$G$9+СВЦЭМ!$D$10+'СЕТ СН'!$G$5-'СЕТ СН'!$G$17</f>
        <v>3698.9262132600002</v>
      </c>
    </row>
    <row r="68" spans="1:27" ht="15.75" x14ac:dyDescent="0.2">
      <c r="A68" s="35">
        <f t="shared" si="1"/>
        <v>44460</v>
      </c>
      <c r="B68" s="36">
        <f>SUMIFS(СВЦЭМ!$C$39:$C$782,СВЦЭМ!$A$39:$A$782,$A68,СВЦЭМ!$B$39:$B$782,B$47)+'СЕТ СН'!$G$9+СВЦЭМ!$D$10+'СЕТ СН'!$G$5-'СЕТ СН'!$G$17</f>
        <v>3768.8717266399999</v>
      </c>
      <c r="C68" s="36">
        <f>SUMIFS(СВЦЭМ!$C$39:$C$782,СВЦЭМ!$A$39:$A$782,$A68,СВЦЭМ!$B$39:$B$782,C$47)+'СЕТ СН'!$G$9+СВЦЭМ!$D$10+'СЕТ СН'!$G$5-'СЕТ СН'!$G$17</f>
        <v>3841.0288262399999</v>
      </c>
      <c r="D68" s="36">
        <f>SUMIFS(СВЦЭМ!$C$39:$C$782,СВЦЭМ!$A$39:$A$782,$A68,СВЦЭМ!$B$39:$B$782,D$47)+'СЕТ СН'!$G$9+СВЦЭМ!$D$10+'СЕТ СН'!$G$5-'СЕТ СН'!$G$17</f>
        <v>3869.2558334</v>
      </c>
      <c r="E68" s="36">
        <f>SUMIFS(СВЦЭМ!$C$39:$C$782,СВЦЭМ!$A$39:$A$782,$A68,СВЦЭМ!$B$39:$B$782,E$47)+'СЕТ СН'!$G$9+СВЦЭМ!$D$10+'СЕТ СН'!$G$5-'СЕТ СН'!$G$17</f>
        <v>3884.0780311999997</v>
      </c>
      <c r="F68" s="36">
        <f>SUMIFS(СВЦЭМ!$C$39:$C$782,СВЦЭМ!$A$39:$A$782,$A68,СВЦЭМ!$B$39:$B$782,F$47)+'СЕТ СН'!$G$9+СВЦЭМ!$D$10+'СЕТ СН'!$G$5-'СЕТ СН'!$G$17</f>
        <v>3882.69940322</v>
      </c>
      <c r="G68" s="36">
        <f>SUMIFS(СВЦЭМ!$C$39:$C$782,СВЦЭМ!$A$39:$A$782,$A68,СВЦЭМ!$B$39:$B$782,G$47)+'СЕТ СН'!$G$9+СВЦЭМ!$D$10+'СЕТ СН'!$G$5-'СЕТ СН'!$G$17</f>
        <v>3855.0617152699997</v>
      </c>
      <c r="H68" s="36">
        <f>SUMIFS(СВЦЭМ!$C$39:$C$782,СВЦЭМ!$A$39:$A$782,$A68,СВЦЭМ!$B$39:$B$782,H$47)+'СЕТ СН'!$G$9+СВЦЭМ!$D$10+'СЕТ СН'!$G$5-'СЕТ СН'!$G$17</f>
        <v>3798.4031435500001</v>
      </c>
      <c r="I68" s="36">
        <f>SUMIFS(СВЦЭМ!$C$39:$C$782,СВЦЭМ!$A$39:$A$782,$A68,СВЦЭМ!$B$39:$B$782,I$47)+'СЕТ СН'!$G$9+СВЦЭМ!$D$10+'СЕТ СН'!$G$5-'СЕТ СН'!$G$17</f>
        <v>3753.05965216</v>
      </c>
      <c r="J68" s="36">
        <f>SUMIFS(СВЦЭМ!$C$39:$C$782,СВЦЭМ!$A$39:$A$782,$A68,СВЦЭМ!$B$39:$B$782,J$47)+'СЕТ СН'!$G$9+СВЦЭМ!$D$10+'СЕТ СН'!$G$5-'СЕТ СН'!$G$17</f>
        <v>3736.3581181300001</v>
      </c>
      <c r="K68" s="36">
        <f>SUMIFS(СВЦЭМ!$C$39:$C$782,СВЦЭМ!$A$39:$A$782,$A68,СВЦЭМ!$B$39:$B$782,K$47)+'СЕТ СН'!$G$9+СВЦЭМ!$D$10+'СЕТ СН'!$G$5-'СЕТ СН'!$G$17</f>
        <v>3716.6588840700001</v>
      </c>
      <c r="L68" s="36">
        <f>SUMIFS(СВЦЭМ!$C$39:$C$782,СВЦЭМ!$A$39:$A$782,$A68,СВЦЭМ!$B$39:$B$782,L$47)+'СЕТ СН'!$G$9+СВЦЭМ!$D$10+'СЕТ СН'!$G$5-'СЕТ СН'!$G$17</f>
        <v>3696.9332265100002</v>
      </c>
      <c r="M68" s="36">
        <f>SUMIFS(СВЦЭМ!$C$39:$C$782,СВЦЭМ!$A$39:$A$782,$A68,СВЦЭМ!$B$39:$B$782,M$47)+'СЕТ СН'!$G$9+СВЦЭМ!$D$10+'СЕТ СН'!$G$5-'СЕТ СН'!$G$17</f>
        <v>3698.0582506999999</v>
      </c>
      <c r="N68" s="36">
        <f>SUMIFS(СВЦЭМ!$C$39:$C$782,СВЦЭМ!$A$39:$A$782,$A68,СВЦЭМ!$B$39:$B$782,N$47)+'СЕТ СН'!$G$9+СВЦЭМ!$D$10+'СЕТ СН'!$G$5-'СЕТ СН'!$G$17</f>
        <v>3707.6615473800002</v>
      </c>
      <c r="O68" s="36">
        <f>SUMIFS(СВЦЭМ!$C$39:$C$782,СВЦЭМ!$A$39:$A$782,$A68,СВЦЭМ!$B$39:$B$782,O$47)+'СЕТ СН'!$G$9+СВЦЭМ!$D$10+'СЕТ СН'!$G$5-'СЕТ СН'!$G$17</f>
        <v>3724.8660082599999</v>
      </c>
      <c r="P68" s="36">
        <f>SUMIFS(СВЦЭМ!$C$39:$C$782,СВЦЭМ!$A$39:$A$782,$A68,СВЦЭМ!$B$39:$B$782,P$47)+'СЕТ СН'!$G$9+СВЦЭМ!$D$10+'СЕТ СН'!$G$5-'СЕТ СН'!$G$17</f>
        <v>3758.2041967999999</v>
      </c>
      <c r="Q68" s="36">
        <f>SUMIFS(СВЦЭМ!$C$39:$C$782,СВЦЭМ!$A$39:$A$782,$A68,СВЦЭМ!$B$39:$B$782,Q$47)+'СЕТ СН'!$G$9+СВЦЭМ!$D$10+'СЕТ СН'!$G$5-'СЕТ СН'!$G$17</f>
        <v>3773.79552504</v>
      </c>
      <c r="R68" s="36">
        <f>SUMIFS(СВЦЭМ!$C$39:$C$782,СВЦЭМ!$A$39:$A$782,$A68,СВЦЭМ!$B$39:$B$782,R$47)+'СЕТ СН'!$G$9+СВЦЭМ!$D$10+'СЕТ СН'!$G$5-'СЕТ СН'!$G$17</f>
        <v>3763.60767786</v>
      </c>
      <c r="S68" s="36">
        <f>SUMIFS(СВЦЭМ!$C$39:$C$782,СВЦЭМ!$A$39:$A$782,$A68,СВЦЭМ!$B$39:$B$782,S$47)+'СЕТ СН'!$G$9+СВЦЭМ!$D$10+'СЕТ СН'!$G$5-'СЕТ СН'!$G$17</f>
        <v>3736.3408807999999</v>
      </c>
      <c r="T68" s="36">
        <f>SUMIFS(СВЦЭМ!$C$39:$C$782,СВЦЭМ!$A$39:$A$782,$A68,СВЦЭМ!$B$39:$B$782,T$47)+'СЕТ СН'!$G$9+СВЦЭМ!$D$10+'СЕТ СН'!$G$5-'СЕТ СН'!$G$17</f>
        <v>3721.3103193299999</v>
      </c>
      <c r="U68" s="36">
        <f>SUMIFS(СВЦЭМ!$C$39:$C$782,СВЦЭМ!$A$39:$A$782,$A68,СВЦЭМ!$B$39:$B$782,U$47)+'СЕТ СН'!$G$9+СВЦЭМ!$D$10+'СЕТ СН'!$G$5-'СЕТ СН'!$G$17</f>
        <v>3718.1589234799999</v>
      </c>
      <c r="V68" s="36">
        <f>SUMIFS(СВЦЭМ!$C$39:$C$782,СВЦЭМ!$A$39:$A$782,$A68,СВЦЭМ!$B$39:$B$782,V$47)+'СЕТ СН'!$G$9+СВЦЭМ!$D$10+'СЕТ СН'!$G$5-'СЕТ СН'!$G$17</f>
        <v>3715.8618382300001</v>
      </c>
      <c r="W68" s="36">
        <f>SUMIFS(СВЦЭМ!$C$39:$C$782,СВЦЭМ!$A$39:$A$782,$A68,СВЦЭМ!$B$39:$B$782,W$47)+'СЕТ СН'!$G$9+СВЦЭМ!$D$10+'СЕТ СН'!$G$5-'СЕТ СН'!$G$17</f>
        <v>3709.2437018400001</v>
      </c>
      <c r="X68" s="36">
        <f>SUMIFS(СВЦЭМ!$C$39:$C$782,СВЦЭМ!$A$39:$A$782,$A68,СВЦЭМ!$B$39:$B$782,X$47)+'СЕТ СН'!$G$9+СВЦЭМ!$D$10+'СЕТ СН'!$G$5-'СЕТ СН'!$G$17</f>
        <v>3683.6432670499998</v>
      </c>
      <c r="Y68" s="36">
        <f>SUMIFS(СВЦЭМ!$C$39:$C$782,СВЦЭМ!$A$39:$A$782,$A68,СВЦЭМ!$B$39:$B$782,Y$47)+'СЕТ СН'!$G$9+СВЦЭМ!$D$10+'СЕТ СН'!$G$5-'СЕТ СН'!$G$17</f>
        <v>3680.94798696</v>
      </c>
    </row>
    <row r="69" spans="1:27" ht="15.75" x14ac:dyDescent="0.2">
      <c r="A69" s="35">
        <f t="shared" si="1"/>
        <v>44461</v>
      </c>
      <c r="B69" s="36">
        <f>SUMIFS(СВЦЭМ!$C$39:$C$782,СВЦЭМ!$A$39:$A$782,$A69,СВЦЭМ!$B$39:$B$782,B$47)+'СЕТ СН'!$G$9+СВЦЭМ!$D$10+'СЕТ СН'!$G$5-'СЕТ СН'!$G$17</f>
        <v>3761.69041573</v>
      </c>
      <c r="C69" s="36">
        <f>SUMIFS(СВЦЭМ!$C$39:$C$782,СВЦЭМ!$A$39:$A$782,$A69,СВЦЭМ!$B$39:$B$782,C$47)+'СЕТ СН'!$G$9+СВЦЭМ!$D$10+'СЕТ СН'!$G$5-'СЕТ СН'!$G$17</f>
        <v>3815.45233964</v>
      </c>
      <c r="D69" s="36">
        <f>SUMIFS(СВЦЭМ!$C$39:$C$782,СВЦЭМ!$A$39:$A$782,$A69,СВЦЭМ!$B$39:$B$782,D$47)+'СЕТ СН'!$G$9+СВЦЭМ!$D$10+'СЕТ СН'!$G$5-'СЕТ СН'!$G$17</f>
        <v>3859.2293541499998</v>
      </c>
      <c r="E69" s="36">
        <f>SUMIFS(СВЦЭМ!$C$39:$C$782,СВЦЭМ!$A$39:$A$782,$A69,СВЦЭМ!$B$39:$B$782,E$47)+'СЕТ СН'!$G$9+СВЦЭМ!$D$10+'СЕТ СН'!$G$5-'СЕТ СН'!$G$17</f>
        <v>3866.3054869399998</v>
      </c>
      <c r="F69" s="36">
        <f>SUMIFS(СВЦЭМ!$C$39:$C$782,СВЦЭМ!$A$39:$A$782,$A69,СВЦЭМ!$B$39:$B$782,F$47)+'СЕТ СН'!$G$9+СВЦЭМ!$D$10+'СЕТ СН'!$G$5-'СЕТ СН'!$G$17</f>
        <v>3869.7718095199998</v>
      </c>
      <c r="G69" s="36">
        <f>SUMIFS(СВЦЭМ!$C$39:$C$782,СВЦЭМ!$A$39:$A$782,$A69,СВЦЭМ!$B$39:$B$782,G$47)+'СЕТ СН'!$G$9+СВЦЭМ!$D$10+'СЕТ СН'!$G$5-'СЕТ СН'!$G$17</f>
        <v>3846.8641498399998</v>
      </c>
      <c r="H69" s="36">
        <f>SUMIFS(СВЦЭМ!$C$39:$C$782,СВЦЭМ!$A$39:$A$782,$A69,СВЦЭМ!$B$39:$B$782,H$47)+'СЕТ СН'!$G$9+СВЦЭМ!$D$10+'СЕТ СН'!$G$5-'СЕТ СН'!$G$17</f>
        <v>3792.72273494</v>
      </c>
      <c r="I69" s="36">
        <f>SUMIFS(СВЦЭМ!$C$39:$C$782,СВЦЭМ!$A$39:$A$782,$A69,СВЦЭМ!$B$39:$B$782,I$47)+'СЕТ СН'!$G$9+СВЦЭМ!$D$10+'СЕТ СН'!$G$5-'СЕТ СН'!$G$17</f>
        <v>3728.39893949</v>
      </c>
      <c r="J69" s="36">
        <f>SUMIFS(СВЦЭМ!$C$39:$C$782,СВЦЭМ!$A$39:$A$782,$A69,СВЦЭМ!$B$39:$B$782,J$47)+'СЕТ СН'!$G$9+СВЦЭМ!$D$10+'СЕТ СН'!$G$5-'СЕТ СН'!$G$17</f>
        <v>3720.9630114699999</v>
      </c>
      <c r="K69" s="36">
        <f>SUMIFS(СВЦЭМ!$C$39:$C$782,СВЦЭМ!$A$39:$A$782,$A69,СВЦЭМ!$B$39:$B$782,K$47)+'СЕТ СН'!$G$9+СВЦЭМ!$D$10+'СЕТ СН'!$G$5-'СЕТ СН'!$G$17</f>
        <v>3714.9268136000001</v>
      </c>
      <c r="L69" s="36">
        <f>SUMIFS(СВЦЭМ!$C$39:$C$782,СВЦЭМ!$A$39:$A$782,$A69,СВЦЭМ!$B$39:$B$782,L$47)+'СЕТ СН'!$G$9+СВЦЭМ!$D$10+'СЕТ СН'!$G$5-'СЕТ СН'!$G$17</f>
        <v>3697.6940568999999</v>
      </c>
      <c r="M69" s="36">
        <f>SUMIFS(СВЦЭМ!$C$39:$C$782,СВЦЭМ!$A$39:$A$782,$A69,СВЦЭМ!$B$39:$B$782,M$47)+'СЕТ СН'!$G$9+СВЦЭМ!$D$10+'СЕТ СН'!$G$5-'СЕТ СН'!$G$17</f>
        <v>3685.2407894500002</v>
      </c>
      <c r="N69" s="36">
        <f>SUMIFS(СВЦЭМ!$C$39:$C$782,СВЦЭМ!$A$39:$A$782,$A69,СВЦЭМ!$B$39:$B$782,N$47)+'СЕТ СН'!$G$9+СВЦЭМ!$D$10+'СЕТ СН'!$G$5-'СЕТ СН'!$G$17</f>
        <v>3705.07005888</v>
      </c>
      <c r="O69" s="36">
        <f>SUMIFS(СВЦЭМ!$C$39:$C$782,СВЦЭМ!$A$39:$A$782,$A69,СВЦЭМ!$B$39:$B$782,O$47)+'СЕТ СН'!$G$9+СВЦЭМ!$D$10+'СЕТ СН'!$G$5-'СЕТ СН'!$G$17</f>
        <v>3727.7737672100002</v>
      </c>
      <c r="P69" s="36">
        <f>SUMIFS(СВЦЭМ!$C$39:$C$782,СВЦЭМ!$A$39:$A$782,$A69,СВЦЭМ!$B$39:$B$782,P$47)+'СЕТ СН'!$G$9+СВЦЭМ!$D$10+'СЕТ СН'!$G$5-'СЕТ СН'!$G$17</f>
        <v>3754.7901485100001</v>
      </c>
      <c r="Q69" s="36">
        <f>SUMIFS(СВЦЭМ!$C$39:$C$782,СВЦЭМ!$A$39:$A$782,$A69,СВЦЭМ!$B$39:$B$782,Q$47)+'СЕТ СН'!$G$9+СВЦЭМ!$D$10+'СЕТ СН'!$G$5-'СЕТ СН'!$G$17</f>
        <v>3763.1937700200001</v>
      </c>
      <c r="R69" s="36">
        <f>SUMIFS(СВЦЭМ!$C$39:$C$782,СВЦЭМ!$A$39:$A$782,$A69,СВЦЭМ!$B$39:$B$782,R$47)+'СЕТ СН'!$G$9+СВЦЭМ!$D$10+'СЕТ СН'!$G$5-'СЕТ СН'!$G$17</f>
        <v>3756.1307960200002</v>
      </c>
      <c r="S69" s="36">
        <f>SUMIFS(СВЦЭМ!$C$39:$C$782,СВЦЭМ!$A$39:$A$782,$A69,СВЦЭМ!$B$39:$B$782,S$47)+'СЕТ СН'!$G$9+СВЦЭМ!$D$10+'СЕТ СН'!$G$5-'СЕТ СН'!$G$17</f>
        <v>3728.3222461300002</v>
      </c>
      <c r="T69" s="36">
        <f>SUMIFS(СВЦЭМ!$C$39:$C$782,СВЦЭМ!$A$39:$A$782,$A69,СВЦЭМ!$B$39:$B$782,T$47)+'СЕТ СН'!$G$9+СВЦЭМ!$D$10+'СЕТ СН'!$G$5-'СЕТ СН'!$G$17</f>
        <v>3705.4472379200001</v>
      </c>
      <c r="U69" s="36">
        <f>SUMIFS(СВЦЭМ!$C$39:$C$782,СВЦЭМ!$A$39:$A$782,$A69,СВЦЭМ!$B$39:$B$782,U$47)+'СЕТ СН'!$G$9+СВЦЭМ!$D$10+'СЕТ СН'!$G$5-'СЕТ СН'!$G$17</f>
        <v>3701.6306800699999</v>
      </c>
      <c r="V69" s="36">
        <f>SUMIFS(СВЦЭМ!$C$39:$C$782,СВЦЭМ!$A$39:$A$782,$A69,СВЦЭМ!$B$39:$B$782,V$47)+'СЕТ СН'!$G$9+СВЦЭМ!$D$10+'СЕТ СН'!$G$5-'СЕТ СН'!$G$17</f>
        <v>3704.7599624200002</v>
      </c>
      <c r="W69" s="36">
        <f>SUMIFS(СВЦЭМ!$C$39:$C$782,СВЦЭМ!$A$39:$A$782,$A69,СВЦЭМ!$B$39:$B$782,W$47)+'СЕТ СН'!$G$9+СВЦЭМ!$D$10+'СЕТ СН'!$G$5-'СЕТ СН'!$G$17</f>
        <v>3698.7888800599999</v>
      </c>
      <c r="X69" s="36">
        <f>SUMIFS(СВЦЭМ!$C$39:$C$782,СВЦЭМ!$A$39:$A$782,$A69,СВЦЭМ!$B$39:$B$782,X$47)+'СЕТ СН'!$G$9+СВЦЭМ!$D$10+'СЕТ СН'!$G$5-'СЕТ СН'!$G$17</f>
        <v>3675.92327239</v>
      </c>
      <c r="Y69" s="36">
        <f>SUMIFS(СВЦЭМ!$C$39:$C$782,СВЦЭМ!$A$39:$A$782,$A69,СВЦЭМ!$B$39:$B$782,Y$47)+'СЕТ СН'!$G$9+СВЦЭМ!$D$10+'СЕТ СН'!$G$5-'СЕТ СН'!$G$17</f>
        <v>3673.7310670100001</v>
      </c>
    </row>
    <row r="70" spans="1:27" ht="15.75" x14ac:dyDescent="0.2">
      <c r="A70" s="35">
        <f t="shared" si="1"/>
        <v>44462</v>
      </c>
      <c r="B70" s="36">
        <f>SUMIFS(СВЦЭМ!$C$39:$C$782,СВЦЭМ!$A$39:$A$782,$A70,СВЦЭМ!$B$39:$B$782,B$47)+'СЕТ СН'!$G$9+СВЦЭМ!$D$10+'СЕТ СН'!$G$5-'СЕТ СН'!$G$17</f>
        <v>3794.2688223599998</v>
      </c>
      <c r="C70" s="36">
        <f>SUMIFS(СВЦЭМ!$C$39:$C$782,СВЦЭМ!$A$39:$A$782,$A70,СВЦЭМ!$B$39:$B$782,C$47)+'СЕТ СН'!$G$9+СВЦЭМ!$D$10+'СЕТ СН'!$G$5-'СЕТ СН'!$G$17</f>
        <v>3891.2882235299999</v>
      </c>
      <c r="D70" s="36">
        <f>SUMIFS(СВЦЭМ!$C$39:$C$782,СВЦЭМ!$A$39:$A$782,$A70,СВЦЭМ!$B$39:$B$782,D$47)+'СЕТ СН'!$G$9+СВЦЭМ!$D$10+'СЕТ СН'!$G$5-'СЕТ СН'!$G$17</f>
        <v>3945.3924373899999</v>
      </c>
      <c r="E70" s="36">
        <f>SUMIFS(СВЦЭМ!$C$39:$C$782,СВЦЭМ!$A$39:$A$782,$A70,СВЦЭМ!$B$39:$B$782,E$47)+'СЕТ СН'!$G$9+СВЦЭМ!$D$10+'СЕТ СН'!$G$5-'СЕТ СН'!$G$17</f>
        <v>3960.6985043099999</v>
      </c>
      <c r="F70" s="36">
        <f>SUMIFS(СВЦЭМ!$C$39:$C$782,СВЦЭМ!$A$39:$A$782,$A70,СВЦЭМ!$B$39:$B$782,F$47)+'СЕТ СН'!$G$9+СВЦЭМ!$D$10+'СЕТ СН'!$G$5-'СЕТ СН'!$G$17</f>
        <v>3972.3778212099996</v>
      </c>
      <c r="G70" s="36">
        <f>SUMIFS(СВЦЭМ!$C$39:$C$782,СВЦЭМ!$A$39:$A$782,$A70,СВЦЭМ!$B$39:$B$782,G$47)+'СЕТ СН'!$G$9+СВЦЭМ!$D$10+'СЕТ СН'!$G$5-'СЕТ СН'!$G$17</f>
        <v>3949.4230471800001</v>
      </c>
      <c r="H70" s="36">
        <f>SUMIFS(СВЦЭМ!$C$39:$C$782,СВЦЭМ!$A$39:$A$782,$A70,СВЦЭМ!$B$39:$B$782,H$47)+'СЕТ СН'!$G$9+СВЦЭМ!$D$10+'СЕТ СН'!$G$5-'СЕТ СН'!$G$17</f>
        <v>3875.4126291100001</v>
      </c>
      <c r="I70" s="36">
        <f>SUMIFS(СВЦЭМ!$C$39:$C$782,СВЦЭМ!$A$39:$A$782,$A70,СВЦЭМ!$B$39:$B$782,I$47)+'СЕТ СН'!$G$9+СВЦЭМ!$D$10+'СЕТ СН'!$G$5-'СЕТ СН'!$G$17</f>
        <v>3774.8434375799998</v>
      </c>
      <c r="J70" s="36">
        <f>SUMIFS(СВЦЭМ!$C$39:$C$782,СВЦЭМ!$A$39:$A$782,$A70,СВЦЭМ!$B$39:$B$782,J$47)+'СЕТ СН'!$G$9+СВЦЭМ!$D$10+'СЕТ СН'!$G$5-'СЕТ СН'!$G$17</f>
        <v>3772.7869211900002</v>
      </c>
      <c r="K70" s="36">
        <f>SUMIFS(СВЦЭМ!$C$39:$C$782,СВЦЭМ!$A$39:$A$782,$A70,СВЦЭМ!$B$39:$B$782,K$47)+'СЕТ СН'!$G$9+СВЦЭМ!$D$10+'СЕТ СН'!$G$5-'СЕТ СН'!$G$17</f>
        <v>3792.4935810500001</v>
      </c>
      <c r="L70" s="36">
        <f>SUMIFS(СВЦЭМ!$C$39:$C$782,СВЦЭМ!$A$39:$A$782,$A70,СВЦЭМ!$B$39:$B$782,L$47)+'СЕТ СН'!$G$9+СВЦЭМ!$D$10+'СЕТ СН'!$G$5-'СЕТ СН'!$G$17</f>
        <v>3789.8467477899999</v>
      </c>
      <c r="M70" s="36">
        <f>SUMIFS(СВЦЭМ!$C$39:$C$782,СВЦЭМ!$A$39:$A$782,$A70,СВЦЭМ!$B$39:$B$782,M$47)+'СЕТ СН'!$G$9+СВЦЭМ!$D$10+'СЕТ СН'!$G$5-'СЕТ СН'!$G$17</f>
        <v>3778.28803118</v>
      </c>
      <c r="N70" s="36">
        <f>SUMIFS(СВЦЭМ!$C$39:$C$782,СВЦЭМ!$A$39:$A$782,$A70,СВЦЭМ!$B$39:$B$782,N$47)+'СЕТ СН'!$G$9+СВЦЭМ!$D$10+'СЕТ СН'!$G$5-'СЕТ СН'!$G$17</f>
        <v>3756.8857700200001</v>
      </c>
      <c r="O70" s="36">
        <f>SUMIFS(СВЦЭМ!$C$39:$C$782,СВЦЭМ!$A$39:$A$782,$A70,СВЦЭМ!$B$39:$B$782,O$47)+'СЕТ СН'!$G$9+СВЦЭМ!$D$10+'СЕТ СН'!$G$5-'СЕТ СН'!$G$17</f>
        <v>3750.43832023</v>
      </c>
      <c r="P70" s="36">
        <f>SUMIFS(СВЦЭМ!$C$39:$C$782,СВЦЭМ!$A$39:$A$782,$A70,СВЦЭМ!$B$39:$B$782,P$47)+'СЕТ СН'!$G$9+СВЦЭМ!$D$10+'СЕТ СН'!$G$5-'СЕТ СН'!$G$17</f>
        <v>3780.0017033600002</v>
      </c>
      <c r="Q70" s="36">
        <f>SUMIFS(СВЦЭМ!$C$39:$C$782,СВЦЭМ!$A$39:$A$782,$A70,СВЦЭМ!$B$39:$B$782,Q$47)+'СЕТ СН'!$G$9+СВЦЭМ!$D$10+'СЕТ СН'!$G$5-'СЕТ СН'!$G$17</f>
        <v>3791.39255258</v>
      </c>
      <c r="R70" s="36">
        <f>SUMIFS(СВЦЭМ!$C$39:$C$782,СВЦЭМ!$A$39:$A$782,$A70,СВЦЭМ!$B$39:$B$782,R$47)+'СЕТ СН'!$G$9+СВЦЭМ!$D$10+'СЕТ СН'!$G$5-'СЕТ СН'!$G$17</f>
        <v>3783.9165838600002</v>
      </c>
      <c r="S70" s="36">
        <f>SUMIFS(СВЦЭМ!$C$39:$C$782,СВЦЭМ!$A$39:$A$782,$A70,СВЦЭМ!$B$39:$B$782,S$47)+'СЕТ СН'!$G$9+СВЦЭМ!$D$10+'СЕТ СН'!$G$5-'СЕТ СН'!$G$17</f>
        <v>3765.763739</v>
      </c>
      <c r="T70" s="36">
        <f>SUMIFS(СВЦЭМ!$C$39:$C$782,СВЦЭМ!$A$39:$A$782,$A70,СВЦЭМ!$B$39:$B$782,T$47)+'СЕТ СН'!$G$9+СВЦЭМ!$D$10+'СЕТ СН'!$G$5-'СЕТ СН'!$G$17</f>
        <v>3746.8368568400001</v>
      </c>
      <c r="U70" s="36">
        <f>SUMIFS(СВЦЭМ!$C$39:$C$782,СВЦЭМ!$A$39:$A$782,$A70,СВЦЭМ!$B$39:$B$782,U$47)+'СЕТ СН'!$G$9+СВЦЭМ!$D$10+'СЕТ СН'!$G$5-'СЕТ СН'!$G$17</f>
        <v>3742.6220791400001</v>
      </c>
      <c r="V70" s="36">
        <f>SUMIFS(СВЦЭМ!$C$39:$C$782,СВЦЭМ!$A$39:$A$782,$A70,СВЦЭМ!$B$39:$B$782,V$47)+'СЕТ СН'!$G$9+СВЦЭМ!$D$10+'СЕТ СН'!$G$5-'СЕТ СН'!$G$17</f>
        <v>3735.57830332</v>
      </c>
      <c r="W70" s="36">
        <f>SUMIFS(СВЦЭМ!$C$39:$C$782,СВЦЭМ!$A$39:$A$782,$A70,СВЦЭМ!$B$39:$B$782,W$47)+'СЕТ СН'!$G$9+СВЦЭМ!$D$10+'СЕТ СН'!$G$5-'СЕТ СН'!$G$17</f>
        <v>3724.97169919</v>
      </c>
      <c r="X70" s="36">
        <f>SUMIFS(СВЦЭМ!$C$39:$C$782,СВЦЭМ!$A$39:$A$782,$A70,СВЦЭМ!$B$39:$B$782,X$47)+'СЕТ СН'!$G$9+СВЦЭМ!$D$10+'СЕТ СН'!$G$5-'СЕТ СН'!$G$17</f>
        <v>3705.9120491499998</v>
      </c>
      <c r="Y70" s="36">
        <f>SUMIFS(СВЦЭМ!$C$39:$C$782,СВЦЭМ!$A$39:$A$782,$A70,СВЦЭМ!$B$39:$B$782,Y$47)+'СЕТ СН'!$G$9+СВЦЭМ!$D$10+'СЕТ СН'!$G$5-'СЕТ СН'!$G$17</f>
        <v>3752.76516687</v>
      </c>
    </row>
    <row r="71" spans="1:27" ht="15.75" x14ac:dyDescent="0.2">
      <c r="A71" s="35">
        <f t="shared" si="1"/>
        <v>44463</v>
      </c>
      <c r="B71" s="36">
        <f>SUMIFS(СВЦЭМ!$C$39:$C$782,СВЦЭМ!$A$39:$A$782,$A71,СВЦЭМ!$B$39:$B$782,B$47)+'СЕТ СН'!$G$9+СВЦЭМ!$D$10+'СЕТ СН'!$G$5-'СЕТ СН'!$G$17</f>
        <v>3780.0544892100002</v>
      </c>
      <c r="C71" s="36">
        <f>SUMIFS(СВЦЭМ!$C$39:$C$782,СВЦЭМ!$A$39:$A$782,$A71,СВЦЭМ!$B$39:$B$782,C$47)+'СЕТ СН'!$G$9+СВЦЭМ!$D$10+'СЕТ СН'!$G$5-'СЕТ СН'!$G$17</f>
        <v>3841.4885987899997</v>
      </c>
      <c r="D71" s="36">
        <f>SUMIFS(СВЦЭМ!$C$39:$C$782,СВЦЭМ!$A$39:$A$782,$A71,СВЦЭМ!$B$39:$B$782,D$47)+'СЕТ СН'!$G$9+СВЦЭМ!$D$10+'СЕТ СН'!$G$5-'СЕТ СН'!$G$17</f>
        <v>3910.8494718699999</v>
      </c>
      <c r="E71" s="36">
        <f>SUMIFS(СВЦЭМ!$C$39:$C$782,СВЦЭМ!$A$39:$A$782,$A71,СВЦЭМ!$B$39:$B$782,E$47)+'СЕТ СН'!$G$9+СВЦЭМ!$D$10+'СЕТ СН'!$G$5-'СЕТ СН'!$G$17</f>
        <v>3931.5181028899997</v>
      </c>
      <c r="F71" s="36">
        <f>SUMIFS(СВЦЭМ!$C$39:$C$782,СВЦЭМ!$A$39:$A$782,$A71,СВЦЭМ!$B$39:$B$782,F$47)+'СЕТ СН'!$G$9+СВЦЭМ!$D$10+'СЕТ СН'!$G$5-'СЕТ СН'!$G$17</f>
        <v>3946.0771062599997</v>
      </c>
      <c r="G71" s="36">
        <f>SUMIFS(СВЦЭМ!$C$39:$C$782,СВЦЭМ!$A$39:$A$782,$A71,СВЦЭМ!$B$39:$B$782,G$47)+'СЕТ СН'!$G$9+СВЦЭМ!$D$10+'СЕТ СН'!$G$5-'СЕТ СН'!$G$17</f>
        <v>3900.09461298</v>
      </c>
      <c r="H71" s="36">
        <f>SUMIFS(СВЦЭМ!$C$39:$C$782,СВЦЭМ!$A$39:$A$782,$A71,СВЦЭМ!$B$39:$B$782,H$47)+'СЕТ СН'!$G$9+СВЦЭМ!$D$10+'СЕТ СН'!$G$5-'СЕТ СН'!$G$17</f>
        <v>3815.2769813899999</v>
      </c>
      <c r="I71" s="36">
        <f>SUMIFS(СВЦЭМ!$C$39:$C$782,СВЦЭМ!$A$39:$A$782,$A71,СВЦЭМ!$B$39:$B$782,I$47)+'СЕТ СН'!$G$9+СВЦЭМ!$D$10+'СЕТ СН'!$G$5-'СЕТ СН'!$G$17</f>
        <v>3758.7224724100001</v>
      </c>
      <c r="J71" s="36">
        <f>SUMIFS(СВЦЭМ!$C$39:$C$782,СВЦЭМ!$A$39:$A$782,$A71,СВЦЭМ!$B$39:$B$782,J$47)+'СЕТ СН'!$G$9+СВЦЭМ!$D$10+'СЕТ СН'!$G$5-'СЕТ СН'!$G$17</f>
        <v>3774.8521664700002</v>
      </c>
      <c r="K71" s="36">
        <f>SUMIFS(СВЦЭМ!$C$39:$C$782,СВЦЭМ!$A$39:$A$782,$A71,СВЦЭМ!$B$39:$B$782,K$47)+'СЕТ СН'!$G$9+СВЦЭМ!$D$10+'СЕТ СН'!$G$5-'СЕТ СН'!$G$17</f>
        <v>3787.58997942</v>
      </c>
      <c r="L71" s="36">
        <f>SUMIFS(СВЦЭМ!$C$39:$C$782,СВЦЭМ!$A$39:$A$782,$A71,СВЦЭМ!$B$39:$B$782,L$47)+'СЕТ СН'!$G$9+СВЦЭМ!$D$10+'СЕТ СН'!$G$5-'СЕТ СН'!$G$17</f>
        <v>3797.35036687</v>
      </c>
      <c r="M71" s="36">
        <f>SUMIFS(СВЦЭМ!$C$39:$C$782,СВЦЭМ!$A$39:$A$782,$A71,СВЦЭМ!$B$39:$B$782,M$47)+'СЕТ СН'!$G$9+СВЦЭМ!$D$10+'СЕТ СН'!$G$5-'СЕТ СН'!$G$17</f>
        <v>3785.6334649999999</v>
      </c>
      <c r="N71" s="36">
        <f>SUMIFS(СВЦЭМ!$C$39:$C$782,СВЦЭМ!$A$39:$A$782,$A71,СВЦЭМ!$B$39:$B$782,N$47)+'СЕТ СН'!$G$9+СВЦЭМ!$D$10+'СЕТ СН'!$G$5-'СЕТ СН'!$G$17</f>
        <v>3753.5510501700001</v>
      </c>
      <c r="O71" s="36">
        <f>SUMIFS(СВЦЭМ!$C$39:$C$782,СВЦЭМ!$A$39:$A$782,$A71,СВЦЭМ!$B$39:$B$782,O$47)+'СЕТ СН'!$G$9+СВЦЭМ!$D$10+'СЕТ СН'!$G$5-'СЕТ СН'!$G$17</f>
        <v>3748.3812999000002</v>
      </c>
      <c r="P71" s="36">
        <f>SUMIFS(СВЦЭМ!$C$39:$C$782,СВЦЭМ!$A$39:$A$782,$A71,СВЦЭМ!$B$39:$B$782,P$47)+'СЕТ СН'!$G$9+СВЦЭМ!$D$10+'СЕТ СН'!$G$5-'СЕТ СН'!$G$17</f>
        <v>3788.9101484100001</v>
      </c>
      <c r="Q71" s="36">
        <f>SUMIFS(СВЦЭМ!$C$39:$C$782,СВЦЭМ!$A$39:$A$782,$A71,СВЦЭМ!$B$39:$B$782,Q$47)+'СЕТ СН'!$G$9+СВЦЭМ!$D$10+'СЕТ СН'!$G$5-'СЕТ СН'!$G$17</f>
        <v>3791.01287022</v>
      </c>
      <c r="R71" s="36">
        <f>SUMIFS(СВЦЭМ!$C$39:$C$782,СВЦЭМ!$A$39:$A$782,$A71,СВЦЭМ!$B$39:$B$782,R$47)+'СЕТ СН'!$G$9+СВЦЭМ!$D$10+'СЕТ СН'!$G$5-'СЕТ СН'!$G$17</f>
        <v>3771.1657853799998</v>
      </c>
      <c r="S71" s="36">
        <f>SUMIFS(СВЦЭМ!$C$39:$C$782,СВЦЭМ!$A$39:$A$782,$A71,СВЦЭМ!$B$39:$B$782,S$47)+'СЕТ СН'!$G$9+СВЦЭМ!$D$10+'СЕТ СН'!$G$5-'СЕТ СН'!$G$17</f>
        <v>3754.2685831500003</v>
      </c>
      <c r="T71" s="36">
        <f>SUMIFS(СВЦЭМ!$C$39:$C$782,СВЦЭМ!$A$39:$A$782,$A71,СВЦЭМ!$B$39:$B$782,T$47)+'СЕТ СН'!$G$9+СВЦЭМ!$D$10+'СЕТ СН'!$G$5-'СЕТ СН'!$G$17</f>
        <v>3730.6394913499998</v>
      </c>
      <c r="U71" s="36">
        <f>SUMIFS(СВЦЭМ!$C$39:$C$782,СВЦЭМ!$A$39:$A$782,$A71,СВЦЭМ!$B$39:$B$782,U$47)+'СЕТ СН'!$G$9+СВЦЭМ!$D$10+'СЕТ СН'!$G$5-'СЕТ СН'!$G$17</f>
        <v>3723.64396429</v>
      </c>
      <c r="V71" s="36">
        <f>SUMIFS(СВЦЭМ!$C$39:$C$782,СВЦЭМ!$A$39:$A$782,$A71,СВЦЭМ!$B$39:$B$782,V$47)+'СЕТ СН'!$G$9+СВЦЭМ!$D$10+'СЕТ СН'!$G$5-'СЕТ СН'!$G$17</f>
        <v>3716.9297856900002</v>
      </c>
      <c r="W71" s="36">
        <f>SUMIFS(СВЦЭМ!$C$39:$C$782,СВЦЭМ!$A$39:$A$782,$A71,СВЦЭМ!$B$39:$B$782,W$47)+'СЕТ СН'!$G$9+СВЦЭМ!$D$10+'СЕТ СН'!$G$5-'СЕТ СН'!$G$17</f>
        <v>3705.0929566599998</v>
      </c>
      <c r="X71" s="36">
        <f>SUMIFS(СВЦЭМ!$C$39:$C$782,СВЦЭМ!$A$39:$A$782,$A71,СВЦЭМ!$B$39:$B$782,X$47)+'СЕТ СН'!$G$9+СВЦЭМ!$D$10+'СЕТ СН'!$G$5-'СЕТ СН'!$G$17</f>
        <v>3679.45870913</v>
      </c>
      <c r="Y71" s="36">
        <f>SUMIFS(СВЦЭМ!$C$39:$C$782,СВЦЭМ!$A$39:$A$782,$A71,СВЦЭМ!$B$39:$B$782,Y$47)+'СЕТ СН'!$G$9+СВЦЭМ!$D$10+'СЕТ СН'!$G$5-'СЕТ СН'!$G$17</f>
        <v>3691.6874988</v>
      </c>
    </row>
    <row r="72" spans="1:27" ht="15.75" x14ac:dyDescent="0.2">
      <c r="A72" s="35">
        <f t="shared" si="1"/>
        <v>44464</v>
      </c>
      <c r="B72" s="36">
        <f>SUMIFS(СВЦЭМ!$C$39:$C$782,СВЦЭМ!$A$39:$A$782,$A72,СВЦЭМ!$B$39:$B$782,B$47)+'СЕТ СН'!$G$9+СВЦЭМ!$D$10+'СЕТ СН'!$G$5-'СЕТ СН'!$G$17</f>
        <v>3699.5248714099998</v>
      </c>
      <c r="C72" s="36">
        <f>SUMIFS(СВЦЭМ!$C$39:$C$782,СВЦЭМ!$A$39:$A$782,$A72,СВЦЭМ!$B$39:$B$782,C$47)+'СЕТ СН'!$G$9+СВЦЭМ!$D$10+'СЕТ СН'!$G$5-'СЕТ СН'!$G$17</f>
        <v>3786.5262104499998</v>
      </c>
      <c r="D72" s="36">
        <f>SUMIFS(СВЦЭМ!$C$39:$C$782,СВЦЭМ!$A$39:$A$782,$A72,СВЦЭМ!$B$39:$B$782,D$47)+'СЕТ СН'!$G$9+СВЦЭМ!$D$10+'СЕТ СН'!$G$5-'СЕТ СН'!$G$17</f>
        <v>3877.4290870999998</v>
      </c>
      <c r="E72" s="36">
        <f>SUMIFS(СВЦЭМ!$C$39:$C$782,СВЦЭМ!$A$39:$A$782,$A72,СВЦЭМ!$B$39:$B$782,E$47)+'СЕТ СН'!$G$9+СВЦЭМ!$D$10+'СЕТ СН'!$G$5-'СЕТ СН'!$G$17</f>
        <v>3901.0751496399998</v>
      </c>
      <c r="F72" s="36">
        <f>SUMIFS(СВЦЭМ!$C$39:$C$782,СВЦЭМ!$A$39:$A$782,$A72,СВЦЭМ!$B$39:$B$782,F$47)+'СЕТ СН'!$G$9+СВЦЭМ!$D$10+'СЕТ СН'!$G$5-'СЕТ СН'!$G$17</f>
        <v>3904.5241368899997</v>
      </c>
      <c r="G72" s="36">
        <f>SUMIFS(СВЦЭМ!$C$39:$C$782,СВЦЭМ!$A$39:$A$782,$A72,СВЦЭМ!$B$39:$B$782,G$47)+'СЕТ СН'!$G$9+СВЦЭМ!$D$10+'СЕТ СН'!$G$5-'СЕТ СН'!$G$17</f>
        <v>3898.4173735599998</v>
      </c>
      <c r="H72" s="36">
        <f>SUMIFS(СВЦЭМ!$C$39:$C$782,СВЦЭМ!$A$39:$A$782,$A72,СВЦЭМ!$B$39:$B$782,H$47)+'СЕТ СН'!$G$9+СВЦЭМ!$D$10+'СЕТ СН'!$G$5-'СЕТ СН'!$G$17</f>
        <v>3861.6016327699999</v>
      </c>
      <c r="I72" s="36">
        <f>SUMIFS(СВЦЭМ!$C$39:$C$782,СВЦЭМ!$A$39:$A$782,$A72,СВЦЭМ!$B$39:$B$782,I$47)+'СЕТ СН'!$G$9+СВЦЭМ!$D$10+'СЕТ СН'!$G$5-'СЕТ СН'!$G$17</f>
        <v>3773.2918772399998</v>
      </c>
      <c r="J72" s="36">
        <f>SUMIFS(СВЦЭМ!$C$39:$C$782,СВЦЭМ!$A$39:$A$782,$A72,СВЦЭМ!$B$39:$B$782,J$47)+'СЕТ СН'!$G$9+СВЦЭМ!$D$10+'СЕТ СН'!$G$5-'СЕТ СН'!$G$17</f>
        <v>3722.73166219</v>
      </c>
      <c r="K72" s="36">
        <f>SUMIFS(СВЦЭМ!$C$39:$C$782,СВЦЭМ!$A$39:$A$782,$A72,СВЦЭМ!$B$39:$B$782,K$47)+'СЕТ СН'!$G$9+СВЦЭМ!$D$10+'СЕТ СН'!$G$5-'СЕТ СН'!$G$17</f>
        <v>3714.73083339</v>
      </c>
      <c r="L72" s="36">
        <f>SUMIFS(СВЦЭМ!$C$39:$C$782,СВЦЭМ!$A$39:$A$782,$A72,СВЦЭМ!$B$39:$B$782,L$47)+'СЕТ СН'!$G$9+СВЦЭМ!$D$10+'СЕТ СН'!$G$5-'СЕТ СН'!$G$17</f>
        <v>3722.54775823</v>
      </c>
      <c r="M72" s="36">
        <f>SUMIFS(СВЦЭМ!$C$39:$C$782,СВЦЭМ!$A$39:$A$782,$A72,СВЦЭМ!$B$39:$B$782,M$47)+'СЕТ СН'!$G$9+СВЦЭМ!$D$10+'СЕТ СН'!$G$5-'СЕТ СН'!$G$17</f>
        <v>3710.5772187800003</v>
      </c>
      <c r="N72" s="36">
        <f>SUMIFS(СВЦЭМ!$C$39:$C$782,СВЦЭМ!$A$39:$A$782,$A72,СВЦЭМ!$B$39:$B$782,N$47)+'СЕТ СН'!$G$9+СВЦЭМ!$D$10+'СЕТ СН'!$G$5-'СЕТ СН'!$G$17</f>
        <v>3720.32886082</v>
      </c>
      <c r="O72" s="36">
        <f>SUMIFS(СВЦЭМ!$C$39:$C$782,СВЦЭМ!$A$39:$A$782,$A72,СВЦЭМ!$B$39:$B$782,O$47)+'СЕТ СН'!$G$9+СВЦЭМ!$D$10+'СЕТ СН'!$G$5-'СЕТ СН'!$G$17</f>
        <v>3748.8542869100002</v>
      </c>
      <c r="P72" s="36">
        <f>SUMIFS(СВЦЭМ!$C$39:$C$782,СВЦЭМ!$A$39:$A$782,$A72,СВЦЭМ!$B$39:$B$782,P$47)+'СЕТ СН'!$G$9+СВЦЭМ!$D$10+'СЕТ СН'!$G$5-'СЕТ СН'!$G$17</f>
        <v>3775.6284916599998</v>
      </c>
      <c r="Q72" s="36">
        <f>SUMIFS(СВЦЭМ!$C$39:$C$782,СВЦЭМ!$A$39:$A$782,$A72,СВЦЭМ!$B$39:$B$782,Q$47)+'СЕТ СН'!$G$9+СВЦЭМ!$D$10+'СЕТ СН'!$G$5-'СЕТ СН'!$G$17</f>
        <v>3782.4927987199999</v>
      </c>
      <c r="R72" s="36">
        <f>SUMIFS(СВЦЭМ!$C$39:$C$782,СВЦЭМ!$A$39:$A$782,$A72,СВЦЭМ!$B$39:$B$782,R$47)+'СЕТ СН'!$G$9+СВЦЭМ!$D$10+'СЕТ СН'!$G$5-'СЕТ СН'!$G$17</f>
        <v>3762.815169</v>
      </c>
      <c r="S72" s="36">
        <f>SUMIFS(СВЦЭМ!$C$39:$C$782,СВЦЭМ!$A$39:$A$782,$A72,СВЦЭМ!$B$39:$B$782,S$47)+'СЕТ СН'!$G$9+СВЦЭМ!$D$10+'СЕТ СН'!$G$5-'СЕТ СН'!$G$17</f>
        <v>3740.4145853600003</v>
      </c>
      <c r="T72" s="36">
        <f>SUMIFS(СВЦЭМ!$C$39:$C$782,СВЦЭМ!$A$39:$A$782,$A72,СВЦЭМ!$B$39:$B$782,T$47)+'СЕТ СН'!$G$9+СВЦЭМ!$D$10+'СЕТ СН'!$G$5-'СЕТ СН'!$G$17</f>
        <v>3708.0023667999999</v>
      </c>
      <c r="U72" s="36">
        <f>SUMIFS(СВЦЭМ!$C$39:$C$782,СВЦЭМ!$A$39:$A$782,$A72,СВЦЭМ!$B$39:$B$782,U$47)+'СЕТ СН'!$G$9+СВЦЭМ!$D$10+'СЕТ СН'!$G$5-'СЕТ СН'!$G$17</f>
        <v>3698.8257539400001</v>
      </c>
      <c r="V72" s="36">
        <f>SUMIFS(СВЦЭМ!$C$39:$C$782,СВЦЭМ!$A$39:$A$782,$A72,СВЦЭМ!$B$39:$B$782,V$47)+'СЕТ СН'!$G$9+СВЦЭМ!$D$10+'СЕТ СН'!$G$5-'СЕТ СН'!$G$17</f>
        <v>3700.68385377</v>
      </c>
      <c r="W72" s="36">
        <f>SUMIFS(СВЦЭМ!$C$39:$C$782,СВЦЭМ!$A$39:$A$782,$A72,СВЦЭМ!$B$39:$B$782,W$47)+'СЕТ СН'!$G$9+СВЦЭМ!$D$10+'СЕТ СН'!$G$5-'СЕТ СН'!$G$17</f>
        <v>3685.3693265299999</v>
      </c>
      <c r="X72" s="36">
        <f>SUMIFS(СВЦЭМ!$C$39:$C$782,СВЦЭМ!$A$39:$A$782,$A72,СВЦЭМ!$B$39:$B$782,X$47)+'СЕТ СН'!$G$9+СВЦЭМ!$D$10+'СЕТ СН'!$G$5-'СЕТ СН'!$G$17</f>
        <v>3725.4925060999999</v>
      </c>
      <c r="Y72" s="36">
        <f>SUMIFS(СВЦЭМ!$C$39:$C$782,СВЦЭМ!$A$39:$A$782,$A72,СВЦЭМ!$B$39:$B$782,Y$47)+'СЕТ СН'!$G$9+СВЦЭМ!$D$10+'СЕТ СН'!$G$5-'СЕТ СН'!$G$17</f>
        <v>3732.2948334900002</v>
      </c>
    </row>
    <row r="73" spans="1:27" ht="15.75" x14ac:dyDescent="0.2">
      <c r="A73" s="35">
        <f t="shared" si="1"/>
        <v>44465</v>
      </c>
      <c r="B73" s="36">
        <f>SUMIFS(СВЦЭМ!$C$39:$C$782,СВЦЭМ!$A$39:$A$782,$A73,СВЦЭМ!$B$39:$B$782,B$47)+'СЕТ СН'!$G$9+СВЦЭМ!$D$10+'СЕТ СН'!$G$5-'СЕТ СН'!$G$17</f>
        <v>3762.78454818</v>
      </c>
      <c r="C73" s="36">
        <f>SUMIFS(СВЦЭМ!$C$39:$C$782,СВЦЭМ!$A$39:$A$782,$A73,СВЦЭМ!$B$39:$B$782,C$47)+'СЕТ СН'!$G$9+СВЦЭМ!$D$10+'СЕТ СН'!$G$5-'СЕТ СН'!$G$17</f>
        <v>3839.1219810100001</v>
      </c>
      <c r="D73" s="36">
        <f>SUMIFS(СВЦЭМ!$C$39:$C$782,СВЦЭМ!$A$39:$A$782,$A73,СВЦЭМ!$B$39:$B$782,D$47)+'СЕТ СН'!$G$9+СВЦЭМ!$D$10+'СЕТ СН'!$G$5-'СЕТ СН'!$G$17</f>
        <v>3903.27253741</v>
      </c>
      <c r="E73" s="36">
        <f>SUMIFS(СВЦЭМ!$C$39:$C$782,СВЦЭМ!$A$39:$A$782,$A73,СВЦЭМ!$B$39:$B$782,E$47)+'СЕТ СН'!$G$9+СВЦЭМ!$D$10+'СЕТ СН'!$G$5-'СЕТ СН'!$G$17</f>
        <v>3935.2161102</v>
      </c>
      <c r="F73" s="36">
        <f>SUMIFS(СВЦЭМ!$C$39:$C$782,СВЦЭМ!$A$39:$A$782,$A73,СВЦЭМ!$B$39:$B$782,F$47)+'СЕТ СН'!$G$9+СВЦЭМ!$D$10+'СЕТ СН'!$G$5-'СЕТ СН'!$G$17</f>
        <v>3938.9218620199999</v>
      </c>
      <c r="G73" s="36">
        <f>SUMIFS(СВЦЭМ!$C$39:$C$782,СВЦЭМ!$A$39:$A$782,$A73,СВЦЭМ!$B$39:$B$782,G$47)+'СЕТ СН'!$G$9+СВЦЭМ!$D$10+'СЕТ СН'!$G$5-'СЕТ СН'!$G$17</f>
        <v>3928.9111234900001</v>
      </c>
      <c r="H73" s="36">
        <f>SUMIFS(СВЦЭМ!$C$39:$C$782,СВЦЭМ!$A$39:$A$782,$A73,СВЦЭМ!$B$39:$B$782,H$47)+'СЕТ СН'!$G$9+СВЦЭМ!$D$10+'СЕТ СН'!$G$5-'СЕТ СН'!$G$17</f>
        <v>3886.2698076299998</v>
      </c>
      <c r="I73" s="36">
        <f>SUMIFS(СВЦЭМ!$C$39:$C$782,СВЦЭМ!$A$39:$A$782,$A73,СВЦЭМ!$B$39:$B$782,I$47)+'СЕТ СН'!$G$9+СВЦЭМ!$D$10+'СЕТ СН'!$G$5-'СЕТ СН'!$G$17</f>
        <v>3801.4679271099999</v>
      </c>
      <c r="J73" s="36">
        <f>SUMIFS(СВЦЭМ!$C$39:$C$782,СВЦЭМ!$A$39:$A$782,$A73,СВЦЭМ!$B$39:$B$782,J$47)+'СЕТ СН'!$G$9+СВЦЭМ!$D$10+'СЕТ СН'!$G$5-'СЕТ СН'!$G$17</f>
        <v>3729.8125696100001</v>
      </c>
      <c r="K73" s="36">
        <f>SUMIFS(СВЦЭМ!$C$39:$C$782,СВЦЭМ!$A$39:$A$782,$A73,СВЦЭМ!$B$39:$B$782,K$47)+'СЕТ СН'!$G$9+СВЦЭМ!$D$10+'СЕТ СН'!$G$5-'СЕТ СН'!$G$17</f>
        <v>3711.8677640400001</v>
      </c>
      <c r="L73" s="36">
        <f>SUMIFS(СВЦЭМ!$C$39:$C$782,СВЦЭМ!$A$39:$A$782,$A73,СВЦЭМ!$B$39:$B$782,L$47)+'СЕТ СН'!$G$9+СВЦЭМ!$D$10+'СЕТ СН'!$G$5-'СЕТ СН'!$G$17</f>
        <v>3720.3276265100003</v>
      </c>
      <c r="M73" s="36">
        <f>SUMIFS(СВЦЭМ!$C$39:$C$782,СВЦЭМ!$A$39:$A$782,$A73,СВЦЭМ!$B$39:$B$782,M$47)+'СЕТ СН'!$G$9+СВЦЭМ!$D$10+'СЕТ СН'!$G$5-'СЕТ СН'!$G$17</f>
        <v>3712.4919514900002</v>
      </c>
      <c r="N73" s="36">
        <f>SUMIFS(СВЦЭМ!$C$39:$C$782,СВЦЭМ!$A$39:$A$782,$A73,СВЦЭМ!$B$39:$B$782,N$47)+'СЕТ СН'!$G$9+СВЦЭМ!$D$10+'СЕТ СН'!$G$5-'СЕТ СН'!$G$17</f>
        <v>3720.1227850200003</v>
      </c>
      <c r="O73" s="36">
        <f>SUMIFS(СВЦЭМ!$C$39:$C$782,СВЦЭМ!$A$39:$A$782,$A73,СВЦЭМ!$B$39:$B$782,O$47)+'СЕТ СН'!$G$9+СВЦЭМ!$D$10+'СЕТ СН'!$G$5-'СЕТ СН'!$G$17</f>
        <v>3748.40083508</v>
      </c>
      <c r="P73" s="36">
        <f>SUMIFS(СВЦЭМ!$C$39:$C$782,СВЦЭМ!$A$39:$A$782,$A73,СВЦЭМ!$B$39:$B$782,P$47)+'СЕТ СН'!$G$9+СВЦЭМ!$D$10+'СЕТ СН'!$G$5-'СЕТ СН'!$G$17</f>
        <v>3780.8909295799999</v>
      </c>
      <c r="Q73" s="36">
        <f>SUMIFS(СВЦЭМ!$C$39:$C$782,СВЦЭМ!$A$39:$A$782,$A73,СВЦЭМ!$B$39:$B$782,Q$47)+'СЕТ СН'!$G$9+СВЦЭМ!$D$10+'СЕТ СН'!$G$5-'СЕТ СН'!$G$17</f>
        <v>3783.52786444</v>
      </c>
      <c r="R73" s="36">
        <f>SUMIFS(СВЦЭМ!$C$39:$C$782,СВЦЭМ!$A$39:$A$782,$A73,СВЦЭМ!$B$39:$B$782,R$47)+'СЕТ СН'!$G$9+СВЦЭМ!$D$10+'СЕТ СН'!$G$5-'СЕТ СН'!$G$17</f>
        <v>3771.50072314</v>
      </c>
      <c r="S73" s="36">
        <f>SUMIFS(СВЦЭМ!$C$39:$C$782,СВЦЭМ!$A$39:$A$782,$A73,СВЦЭМ!$B$39:$B$782,S$47)+'СЕТ СН'!$G$9+СВЦЭМ!$D$10+'СЕТ СН'!$G$5-'СЕТ СН'!$G$17</f>
        <v>3750.04497077</v>
      </c>
      <c r="T73" s="36">
        <f>SUMIFS(СВЦЭМ!$C$39:$C$782,СВЦЭМ!$A$39:$A$782,$A73,СВЦЭМ!$B$39:$B$782,T$47)+'СЕТ СН'!$G$9+СВЦЭМ!$D$10+'СЕТ СН'!$G$5-'СЕТ СН'!$G$17</f>
        <v>3717.5374533899999</v>
      </c>
      <c r="U73" s="36">
        <f>SUMIFS(СВЦЭМ!$C$39:$C$782,СВЦЭМ!$A$39:$A$782,$A73,СВЦЭМ!$B$39:$B$782,U$47)+'СЕТ СН'!$G$9+СВЦЭМ!$D$10+'СЕТ СН'!$G$5-'СЕТ СН'!$G$17</f>
        <v>3743.1548966</v>
      </c>
      <c r="V73" s="36">
        <f>SUMIFS(СВЦЭМ!$C$39:$C$782,СВЦЭМ!$A$39:$A$782,$A73,СВЦЭМ!$B$39:$B$782,V$47)+'СЕТ СН'!$G$9+СВЦЭМ!$D$10+'СЕТ СН'!$G$5-'СЕТ СН'!$G$17</f>
        <v>3749.36150847</v>
      </c>
      <c r="W73" s="36">
        <f>SUMIFS(СВЦЭМ!$C$39:$C$782,СВЦЭМ!$A$39:$A$782,$A73,СВЦЭМ!$B$39:$B$782,W$47)+'СЕТ СН'!$G$9+СВЦЭМ!$D$10+'СЕТ СН'!$G$5-'СЕТ СН'!$G$17</f>
        <v>3742.34319727</v>
      </c>
      <c r="X73" s="36">
        <f>SUMIFS(СВЦЭМ!$C$39:$C$782,СВЦЭМ!$A$39:$A$782,$A73,СВЦЭМ!$B$39:$B$782,X$47)+'СЕТ СН'!$G$9+СВЦЭМ!$D$10+'СЕТ СН'!$G$5-'СЕТ СН'!$G$17</f>
        <v>3729.6718615099999</v>
      </c>
      <c r="Y73" s="36">
        <f>SUMIFS(СВЦЭМ!$C$39:$C$782,СВЦЭМ!$A$39:$A$782,$A73,СВЦЭМ!$B$39:$B$782,Y$47)+'СЕТ СН'!$G$9+СВЦЭМ!$D$10+'СЕТ СН'!$G$5-'СЕТ СН'!$G$17</f>
        <v>3792.4989231300001</v>
      </c>
    </row>
    <row r="74" spans="1:27" ht="15.75" x14ac:dyDescent="0.2">
      <c r="A74" s="35">
        <f t="shared" si="1"/>
        <v>44466</v>
      </c>
      <c r="B74" s="36">
        <f>SUMIFS(СВЦЭМ!$C$39:$C$782,СВЦЭМ!$A$39:$A$782,$A74,СВЦЭМ!$B$39:$B$782,B$47)+'СЕТ СН'!$G$9+СВЦЭМ!$D$10+'СЕТ СН'!$G$5-'СЕТ СН'!$G$17</f>
        <v>3802.9776789400003</v>
      </c>
      <c r="C74" s="36">
        <f>SUMIFS(СВЦЭМ!$C$39:$C$782,СВЦЭМ!$A$39:$A$782,$A74,СВЦЭМ!$B$39:$B$782,C$47)+'СЕТ СН'!$G$9+СВЦЭМ!$D$10+'СЕТ СН'!$G$5-'СЕТ СН'!$G$17</f>
        <v>3936.1964288099998</v>
      </c>
      <c r="D74" s="36">
        <f>SUMIFS(СВЦЭМ!$C$39:$C$782,СВЦЭМ!$A$39:$A$782,$A74,СВЦЭМ!$B$39:$B$782,D$47)+'СЕТ СН'!$G$9+СВЦЭМ!$D$10+'СЕТ СН'!$G$5-'СЕТ СН'!$G$17</f>
        <v>3935.7588861499999</v>
      </c>
      <c r="E74" s="36">
        <f>SUMIFS(СВЦЭМ!$C$39:$C$782,СВЦЭМ!$A$39:$A$782,$A74,СВЦЭМ!$B$39:$B$782,E$47)+'СЕТ СН'!$G$9+СВЦЭМ!$D$10+'СЕТ СН'!$G$5-'СЕТ СН'!$G$17</f>
        <v>3948.4442013899998</v>
      </c>
      <c r="F74" s="36">
        <f>SUMIFS(СВЦЭМ!$C$39:$C$782,СВЦЭМ!$A$39:$A$782,$A74,СВЦЭМ!$B$39:$B$782,F$47)+'СЕТ СН'!$G$9+СВЦЭМ!$D$10+'СЕТ СН'!$G$5-'СЕТ СН'!$G$17</f>
        <v>3945.5046390399998</v>
      </c>
      <c r="G74" s="36">
        <f>SUMIFS(СВЦЭМ!$C$39:$C$782,СВЦЭМ!$A$39:$A$782,$A74,СВЦЭМ!$B$39:$B$782,G$47)+'СЕТ СН'!$G$9+СВЦЭМ!$D$10+'СЕТ СН'!$G$5-'СЕТ СН'!$G$17</f>
        <v>3915.4265898100002</v>
      </c>
      <c r="H74" s="36">
        <f>SUMIFS(СВЦЭМ!$C$39:$C$782,СВЦЭМ!$A$39:$A$782,$A74,СВЦЭМ!$B$39:$B$782,H$47)+'СЕТ СН'!$G$9+СВЦЭМ!$D$10+'СЕТ СН'!$G$5-'СЕТ СН'!$G$17</f>
        <v>3868.7730862499998</v>
      </c>
      <c r="I74" s="36">
        <f>SUMIFS(СВЦЭМ!$C$39:$C$782,СВЦЭМ!$A$39:$A$782,$A74,СВЦЭМ!$B$39:$B$782,I$47)+'СЕТ СН'!$G$9+СВЦЭМ!$D$10+'СЕТ СН'!$G$5-'СЕТ СН'!$G$17</f>
        <v>3772.39483728</v>
      </c>
      <c r="J74" s="36">
        <f>SUMIFS(СВЦЭМ!$C$39:$C$782,СВЦЭМ!$A$39:$A$782,$A74,СВЦЭМ!$B$39:$B$782,J$47)+'СЕТ СН'!$G$9+СВЦЭМ!$D$10+'СЕТ СН'!$G$5-'СЕТ СН'!$G$17</f>
        <v>3750.2096458300002</v>
      </c>
      <c r="K74" s="36">
        <f>SUMIFS(СВЦЭМ!$C$39:$C$782,СВЦЭМ!$A$39:$A$782,$A74,СВЦЭМ!$B$39:$B$782,K$47)+'СЕТ СН'!$G$9+СВЦЭМ!$D$10+'СЕТ СН'!$G$5-'СЕТ СН'!$G$17</f>
        <v>3765.3946354700001</v>
      </c>
      <c r="L74" s="36">
        <f>SUMIFS(СВЦЭМ!$C$39:$C$782,СВЦЭМ!$A$39:$A$782,$A74,СВЦЭМ!$B$39:$B$782,L$47)+'СЕТ СН'!$G$9+СВЦЭМ!$D$10+'СЕТ СН'!$G$5-'СЕТ СН'!$G$17</f>
        <v>3774.5946227599998</v>
      </c>
      <c r="M74" s="36">
        <f>SUMIFS(СВЦЭМ!$C$39:$C$782,СВЦЭМ!$A$39:$A$782,$A74,СВЦЭМ!$B$39:$B$782,M$47)+'СЕТ СН'!$G$9+СВЦЭМ!$D$10+'СЕТ СН'!$G$5-'СЕТ СН'!$G$17</f>
        <v>3776.8746367600002</v>
      </c>
      <c r="N74" s="36">
        <f>SUMIFS(СВЦЭМ!$C$39:$C$782,СВЦЭМ!$A$39:$A$782,$A74,СВЦЭМ!$B$39:$B$782,N$47)+'СЕТ СН'!$G$9+СВЦЭМ!$D$10+'СЕТ СН'!$G$5-'СЕТ СН'!$G$17</f>
        <v>3786.6145974999999</v>
      </c>
      <c r="O74" s="36">
        <f>SUMIFS(СВЦЭМ!$C$39:$C$782,СВЦЭМ!$A$39:$A$782,$A74,СВЦЭМ!$B$39:$B$782,O$47)+'СЕТ СН'!$G$9+СВЦЭМ!$D$10+'СЕТ СН'!$G$5-'СЕТ СН'!$G$17</f>
        <v>3764.09631167</v>
      </c>
      <c r="P74" s="36">
        <f>SUMIFS(СВЦЭМ!$C$39:$C$782,СВЦЭМ!$A$39:$A$782,$A74,СВЦЭМ!$B$39:$B$782,P$47)+'СЕТ СН'!$G$9+СВЦЭМ!$D$10+'СЕТ СН'!$G$5-'СЕТ СН'!$G$17</f>
        <v>3816.3928392400003</v>
      </c>
      <c r="Q74" s="36">
        <f>SUMIFS(СВЦЭМ!$C$39:$C$782,СВЦЭМ!$A$39:$A$782,$A74,СВЦЭМ!$B$39:$B$782,Q$47)+'СЕТ СН'!$G$9+СВЦЭМ!$D$10+'СЕТ СН'!$G$5-'СЕТ СН'!$G$17</f>
        <v>3812.2868326100001</v>
      </c>
      <c r="R74" s="36">
        <f>SUMIFS(СВЦЭМ!$C$39:$C$782,СВЦЭМ!$A$39:$A$782,$A74,СВЦЭМ!$B$39:$B$782,R$47)+'СЕТ СН'!$G$9+СВЦЭМ!$D$10+'СЕТ СН'!$G$5-'СЕТ СН'!$G$17</f>
        <v>3798.6688994699998</v>
      </c>
      <c r="S74" s="36">
        <f>SUMIFS(СВЦЭМ!$C$39:$C$782,СВЦЭМ!$A$39:$A$782,$A74,СВЦЭМ!$B$39:$B$782,S$47)+'СЕТ СН'!$G$9+СВЦЭМ!$D$10+'СЕТ СН'!$G$5-'СЕТ СН'!$G$17</f>
        <v>3773.56371558</v>
      </c>
      <c r="T74" s="36">
        <f>SUMIFS(СВЦЭМ!$C$39:$C$782,СВЦЭМ!$A$39:$A$782,$A74,СВЦЭМ!$B$39:$B$782,T$47)+'СЕТ СН'!$G$9+СВЦЭМ!$D$10+'СЕТ СН'!$G$5-'СЕТ СН'!$G$17</f>
        <v>3726.3064432800002</v>
      </c>
      <c r="U74" s="36">
        <f>SUMIFS(СВЦЭМ!$C$39:$C$782,СВЦЭМ!$A$39:$A$782,$A74,СВЦЭМ!$B$39:$B$782,U$47)+'СЕТ СН'!$G$9+СВЦЭМ!$D$10+'СЕТ СН'!$G$5-'СЕТ СН'!$G$17</f>
        <v>3725.9426106800001</v>
      </c>
      <c r="V74" s="36">
        <f>SUMIFS(СВЦЭМ!$C$39:$C$782,СВЦЭМ!$A$39:$A$782,$A74,СВЦЭМ!$B$39:$B$782,V$47)+'СЕТ СН'!$G$9+СВЦЭМ!$D$10+'СЕТ СН'!$G$5-'СЕТ СН'!$G$17</f>
        <v>3727.1425552800001</v>
      </c>
      <c r="W74" s="36">
        <f>SUMIFS(СВЦЭМ!$C$39:$C$782,СВЦЭМ!$A$39:$A$782,$A74,СВЦЭМ!$B$39:$B$782,W$47)+'СЕТ СН'!$G$9+СВЦЭМ!$D$10+'СЕТ СН'!$G$5-'СЕТ СН'!$G$17</f>
        <v>3718.0983909400002</v>
      </c>
      <c r="X74" s="36">
        <f>SUMIFS(СВЦЭМ!$C$39:$C$782,СВЦЭМ!$A$39:$A$782,$A74,СВЦЭМ!$B$39:$B$782,X$47)+'СЕТ СН'!$G$9+СВЦЭМ!$D$10+'СЕТ СН'!$G$5-'СЕТ СН'!$G$17</f>
        <v>3719.0845860099998</v>
      </c>
      <c r="Y74" s="36">
        <f>SUMIFS(СВЦЭМ!$C$39:$C$782,СВЦЭМ!$A$39:$A$782,$A74,СВЦЭМ!$B$39:$B$782,Y$47)+'СЕТ СН'!$G$9+СВЦЭМ!$D$10+'СЕТ СН'!$G$5-'СЕТ СН'!$G$17</f>
        <v>3736.2880576400003</v>
      </c>
    </row>
    <row r="75" spans="1:27" ht="15.75" x14ac:dyDescent="0.2">
      <c r="A75" s="35">
        <f t="shared" si="1"/>
        <v>44467</v>
      </c>
      <c r="B75" s="36">
        <f>SUMIFS(СВЦЭМ!$C$39:$C$782,СВЦЭМ!$A$39:$A$782,$A75,СВЦЭМ!$B$39:$B$782,B$47)+'СЕТ СН'!$G$9+СВЦЭМ!$D$10+'СЕТ СН'!$G$5-'СЕТ СН'!$G$17</f>
        <v>3805.6254823300001</v>
      </c>
      <c r="C75" s="36">
        <f>SUMIFS(СВЦЭМ!$C$39:$C$782,СВЦЭМ!$A$39:$A$782,$A75,СВЦЭМ!$B$39:$B$782,C$47)+'СЕТ СН'!$G$9+СВЦЭМ!$D$10+'СЕТ СН'!$G$5-'СЕТ СН'!$G$17</f>
        <v>3854.7407300099999</v>
      </c>
      <c r="D75" s="36">
        <f>SUMIFS(СВЦЭМ!$C$39:$C$782,СВЦЭМ!$A$39:$A$782,$A75,СВЦЭМ!$B$39:$B$782,D$47)+'СЕТ СН'!$G$9+СВЦЭМ!$D$10+'СЕТ СН'!$G$5-'СЕТ СН'!$G$17</f>
        <v>3841.1365211799998</v>
      </c>
      <c r="E75" s="36">
        <f>SUMIFS(СВЦЭМ!$C$39:$C$782,СВЦЭМ!$A$39:$A$782,$A75,СВЦЭМ!$B$39:$B$782,E$47)+'СЕТ СН'!$G$9+СВЦЭМ!$D$10+'СЕТ СН'!$G$5-'СЕТ СН'!$G$17</f>
        <v>3848.6440728099997</v>
      </c>
      <c r="F75" s="36">
        <f>SUMIFS(СВЦЭМ!$C$39:$C$782,СВЦЭМ!$A$39:$A$782,$A75,СВЦЭМ!$B$39:$B$782,F$47)+'СЕТ СН'!$G$9+СВЦЭМ!$D$10+'СЕТ СН'!$G$5-'СЕТ СН'!$G$17</f>
        <v>3840.1493951399998</v>
      </c>
      <c r="G75" s="36">
        <f>SUMIFS(СВЦЭМ!$C$39:$C$782,СВЦЭМ!$A$39:$A$782,$A75,СВЦЭМ!$B$39:$B$782,G$47)+'СЕТ СН'!$G$9+СВЦЭМ!$D$10+'СЕТ СН'!$G$5-'СЕТ СН'!$G$17</f>
        <v>3828.7325271299997</v>
      </c>
      <c r="H75" s="36">
        <f>SUMIFS(СВЦЭМ!$C$39:$C$782,СВЦЭМ!$A$39:$A$782,$A75,СВЦЭМ!$B$39:$B$782,H$47)+'СЕТ СН'!$G$9+СВЦЭМ!$D$10+'СЕТ СН'!$G$5-'СЕТ СН'!$G$17</f>
        <v>3851.8681657899997</v>
      </c>
      <c r="I75" s="36">
        <f>SUMIFS(СВЦЭМ!$C$39:$C$782,СВЦЭМ!$A$39:$A$782,$A75,СВЦЭМ!$B$39:$B$782,I$47)+'СЕТ СН'!$G$9+СВЦЭМ!$D$10+'СЕТ СН'!$G$5-'СЕТ СН'!$G$17</f>
        <v>3812.5844419599998</v>
      </c>
      <c r="J75" s="36">
        <f>SUMIFS(СВЦЭМ!$C$39:$C$782,СВЦЭМ!$A$39:$A$782,$A75,СВЦЭМ!$B$39:$B$782,J$47)+'СЕТ СН'!$G$9+СВЦЭМ!$D$10+'СЕТ СН'!$G$5-'СЕТ СН'!$G$17</f>
        <v>3781.4325225500002</v>
      </c>
      <c r="K75" s="36">
        <f>SUMIFS(СВЦЭМ!$C$39:$C$782,СВЦЭМ!$A$39:$A$782,$A75,СВЦЭМ!$B$39:$B$782,K$47)+'СЕТ СН'!$G$9+СВЦЭМ!$D$10+'СЕТ СН'!$G$5-'СЕТ СН'!$G$17</f>
        <v>3741.0195592</v>
      </c>
      <c r="L75" s="36">
        <f>SUMIFS(СВЦЭМ!$C$39:$C$782,СВЦЭМ!$A$39:$A$782,$A75,СВЦЭМ!$B$39:$B$782,L$47)+'СЕТ СН'!$G$9+СВЦЭМ!$D$10+'СЕТ СН'!$G$5-'СЕТ СН'!$G$17</f>
        <v>3713.13153302</v>
      </c>
      <c r="M75" s="36">
        <f>SUMIFS(СВЦЭМ!$C$39:$C$782,СВЦЭМ!$A$39:$A$782,$A75,СВЦЭМ!$B$39:$B$782,M$47)+'СЕТ СН'!$G$9+СВЦЭМ!$D$10+'СЕТ СН'!$G$5-'СЕТ СН'!$G$17</f>
        <v>3752.4596056300002</v>
      </c>
      <c r="N75" s="36">
        <f>SUMIFS(СВЦЭМ!$C$39:$C$782,СВЦЭМ!$A$39:$A$782,$A75,СВЦЭМ!$B$39:$B$782,N$47)+'СЕТ СН'!$G$9+СВЦЭМ!$D$10+'СЕТ СН'!$G$5-'СЕТ СН'!$G$17</f>
        <v>3773.1320445599999</v>
      </c>
      <c r="O75" s="36">
        <f>SUMIFS(СВЦЭМ!$C$39:$C$782,СВЦЭМ!$A$39:$A$782,$A75,СВЦЭМ!$B$39:$B$782,O$47)+'СЕТ СН'!$G$9+СВЦЭМ!$D$10+'СЕТ СН'!$G$5-'СЕТ СН'!$G$17</f>
        <v>3797.5646426399999</v>
      </c>
      <c r="P75" s="36">
        <f>SUMIFS(СВЦЭМ!$C$39:$C$782,СВЦЭМ!$A$39:$A$782,$A75,СВЦЭМ!$B$39:$B$782,P$47)+'СЕТ СН'!$G$9+СВЦЭМ!$D$10+'СЕТ СН'!$G$5-'СЕТ СН'!$G$17</f>
        <v>3830.7187800000002</v>
      </c>
      <c r="Q75" s="36">
        <f>SUMIFS(СВЦЭМ!$C$39:$C$782,СВЦЭМ!$A$39:$A$782,$A75,СВЦЭМ!$B$39:$B$782,Q$47)+'СЕТ СН'!$G$9+СВЦЭМ!$D$10+'СЕТ СН'!$G$5-'СЕТ СН'!$G$17</f>
        <v>3835.4967573399999</v>
      </c>
      <c r="R75" s="36">
        <f>SUMIFS(СВЦЭМ!$C$39:$C$782,СВЦЭМ!$A$39:$A$782,$A75,СВЦЭМ!$B$39:$B$782,R$47)+'СЕТ СН'!$G$9+СВЦЭМ!$D$10+'СЕТ СН'!$G$5-'СЕТ СН'!$G$17</f>
        <v>3828.54913429</v>
      </c>
      <c r="S75" s="36">
        <f>SUMIFS(СВЦЭМ!$C$39:$C$782,СВЦЭМ!$A$39:$A$782,$A75,СВЦЭМ!$B$39:$B$782,S$47)+'СЕТ СН'!$G$9+СВЦЭМ!$D$10+'СЕТ СН'!$G$5-'СЕТ СН'!$G$17</f>
        <v>3818.6630501</v>
      </c>
      <c r="T75" s="36">
        <f>SUMIFS(СВЦЭМ!$C$39:$C$782,СВЦЭМ!$A$39:$A$782,$A75,СВЦЭМ!$B$39:$B$782,T$47)+'СЕТ СН'!$G$9+СВЦЭМ!$D$10+'СЕТ СН'!$G$5-'СЕТ СН'!$G$17</f>
        <v>3772.79852802</v>
      </c>
      <c r="U75" s="36">
        <f>SUMIFS(СВЦЭМ!$C$39:$C$782,СВЦЭМ!$A$39:$A$782,$A75,СВЦЭМ!$B$39:$B$782,U$47)+'СЕТ СН'!$G$9+СВЦЭМ!$D$10+'СЕТ СН'!$G$5-'СЕТ СН'!$G$17</f>
        <v>3717.9146916700001</v>
      </c>
      <c r="V75" s="36">
        <f>SUMIFS(СВЦЭМ!$C$39:$C$782,СВЦЭМ!$A$39:$A$782,$A75,СВЦЭМ!$B$39:$B$782,V$47)+'СЕТ СН'!$G$9+СВЦЭМ!$D$10+'СЕТ СН'!$G$5-'СЕТ СН'!$G$17</f>
        <v>3722.8060261999999</v>
      </c>
      <c r="W75" s="36">
        <f>SUMIFS(СВЦЭМ!$C$39:$C$782,СВЦЭМ!$A$39:$A$782,$A75,СВЦЭМ!$B$39:$B$782,W$47)+'СЕТ СН'!$G$9+СВЦЭМ!$D$10+'СЕТ СН'!$G$5-'СЕТ СН'!$G$17</f>
        <v>3729.4046714699998</v>
      </c>
      <c r="X75" s="36">
        <f>SUMIFS(СВЦЭМ!$C$39:$C$782,СВЦЭМ!$A$39:$A$782,$A75,СВЦЭМ!$B$39:$B$782,X$47)+'СЕТ СН'!$G$9+СВЦЭМ!$D$10+'СЕТ СН'!$G$5-'СЕТ СН'!$G$17</f>
        <v>3774.1882248500001</v>
      </c>
      <c r="Y75" s="36">
        <f>SUMIFS(СВЦЭМ!$C$39:$C$782,СВЦЭМ!$A$39:$A$782,$A75,СВЦЭМ!$B$39:$B$782,Y$47)+'СЕТ СН'!$G$9+СВЦЭМ!$D$10+'СЕТ СН'!$G$5-'СЕТ СН'!$G$17</f>
        <v>3768.28615894</v>
      </c>
    </row>
    <row r="76" spans="1:27" ht="15.75" x14ac:dyDescent="0.2">
      <c r="A76" s="35">
        <f t="shared" si="1"/>
        <v>44468</v>
      </c>
      <c r="B76" s="36">
        <f>SUMIFS(СВЦЭМ!$C$39:$C$782,СВЦЭМ!$A$39:$A$782,$A76,СВЦЭМ!$B$39:$B$782,B$47)+'СЕТ СН'!$G$9+СВЦЭМ!$D$10+'СЕТ СН'!$G$5-'СЕТ СН'!$G$17</f>
        <v>3780.8037110300002</v>
      </c>
      <c r="C76" s="36">
        <f>SUMIFS(СВЦЭМ!$C$39:$C$782,СВЦЭМ!$A$39:$A$782,$A76,СВЦЭМ!$B$39:$B$782,C$47)+'СЕТ СН'!$G$9+СВЦЭМ!$D$10+'СЕТ СН'!$G$5-'СЕТ СН'!$G$17</f>
        <v>3876.5635288100002</v>
      </c>
      <c r="D76" s="36">
        <f>SUMIFS(СВЦЭМ!$C$39:$C$782,СВЦЭМ!$A$39:$A$782,$A76,СВЦЭМ!$B$39:$B$782,D$47)+'СЕТ СН'!$G$9+СВЦЭМ!$D$10+'СЕТ СН'!$G$5-'СЕТ СН'!$G$17</f>
        <v>3933.0705862200002</v>
      </c>
      <c r="E76" s="36">
        <f>SUMIFS(СВЦЭМ!$C$39:$C$782,СВЦЭМ!$A$39:$A$782,$A76,СВЦЭМ!$B$39:$B$782,E$47)+'СЕТ СН'!$G$9+СВЦЭМ!$D$10+'СЕТ СН'!$G$5-'СЕТ СН'!$G$17</f>
        <v>3941.2169973299997</v>
      </c>
      <c r="F76" s="36">
        <f>SUMIFS(СВЦЭМ!$C$39:$C$782,СВЦЭМ!$A$39:$A$782,$A76,СВЦЭМ!$B$39:$B$782,F$47)+'СЕТ СН'!$G$9+СВЦЭМ!$D$10+'СЕТ СН'!$G$5-'СЕТ СН'!$G$17</f>
        <v>3943.8509162199998</v>
      </c>
      <c r="G76" s="36">
        <f>SUMIFS(СВЦЭМ!$C$39:$C$782,СВЦЭМ!$A$39:$A$782,$A76,СВЦЭМ!$B$39:$B$782,G$47)+'СЕТ СН'!$G$9+СВЦЭМ!$D$10+'СЕТ СН'!$G$5-'СЕТ СН'!$G$17</f>
        <v>3924.0946456199999</v>
      </c>
      <c r="H76" s="36">
        <f>SUMIFS(СВЦЭМ!$C$39:$C$782,СВЦЭМ!$A$39:$A$782,$A76,СВЦЭМ!$B$39:$B$782,H$47)+'СЕТ СН'!$G$9+СВЦЭМ!$D$10+'СЕТ СН'!$G$5-'СЕТ СН'!$G$17</f>
        <v>3893.2479038000001</v>
      </c>
      <c r="I76" s="36">
        <f>SUMIFS(СВЦЭМ!$C$39:$C$782,СВЦЭМ!$A$39:$A$782,$A76,СВЦЭМ!$B$39:$B$782,I$47)+'СЕТ СН'!$G$9+СВЦЭМ!$D$10+'СЕТ СН'!$G$5-'СЕТ СН'!$G$17</f>
        <v>3838.5271047199999</v>
      </c>
      <c r="J76" s="36">
        <f>SUMIFS(СВЦЭМ!$C$39:$C$782,СВЦЭМ!$A$39:$A$782,$A76,СВЦЭМ!$B$39:$B$782,J$47)+'СЕТ СН'!$G$9+СВЦЭМ!$D$10+'СЕТ СН'!$G$5-'СЕТ СН'!$G$17</f>
        <v>3810.7446645300001</v>
      </c>
      <c r="K76" s="36">
        <f>SUMIFS(СВЦЭМ!$C$39:$C$782,СВЦЭМ!$A$39:$A$782,$A76,СВЦЭМ!$B$39:$B$782,K$47)+'СЕТ СН'!$G$9+СВЦЭМ!$D$10+'СЕТ СН'!$G$5-'СЕТ СН'!$G$17</f>
        <v>3748.5910294300002</v>
      </c>
      <c r="L76" s="36">
        <f>SUMIFS(СВЦЭМ!$C$39:$C$782,СВЦЭМ!$A$39:$A$782,$A76,СВЦЭМ!$B$39:$B$782,L$47)+'СЕТ СН'!$G$9+СВЦЭМ!$D$10+'СЕТ СН'!$G$5-'СЕТ СН'!$G$17</f>
        <v>3730.7329456799998</v>
      </c>
      <c r="M76" s="36">
        <f>SUMIFS(СВЦЭМ!$C$39:$C$782,СВЦЭМ!$A$39:$A$782,$A76,СВЦЭМ!$B$39:$B$782,M$47)+'СЕТ СН'!$G$9+СВЦЭМ!$D$10+'СЕТ СН'!$G$5-'СЕТ СН'!$G$17</f>
        <v>3722.30056952</v>
      </c>
      <c r="N76" s="36">
        <f>SUMIFS(СВЦЭМ!$C$39:$C$782,СВЦЭМ!$A$39:$A$782,$A76,СВЦЭМ!$B$39:$B$782,N$47)+'СЕТ СН'!$G$9+СВЦЭМ!$D$10+'СЕТ СН'!$G$5-'СЕТ СН'!$G$17</f>
        <v>3768.29835387</v>
      </c>
      <c r="O76" s="36">
        <f>SUMIFS(СВЦЭМ!$C$39:$C$782,СВЦЭМ!$A$39:$A$782,$A76,СВЦЭМ!$B$39:$B$782,O$47)+'СЕТ СН'!$G$9+СВЦЭМ!$D$10+'СЕТ СН'!$G$5-'СЕТ СН'!$G$17</f>
        <v>3790.5202054199999</v>
      </c>
      <c r="P76" s="36">
        <f>SUMIFS(СВЦЭМ!$C$39:$C$782,СВЦЭМ!$A$39:$A$782,$A76,СВЦЭМ!$B$39:$B$782,P$47)+'СЕТ СН'!$G$9+СВЦЭМ!$D$10+'СЕТ СН'!$G$5-'СЕТ СН'!$G$17</f>
        <v>3857.8840589299998</v>
      </c>
      <c r="Q76" s="36">
        <f>SUMIFS(СВЦЭМ!$C$39:$C$782,СВЦЭМ!$A$39:$A$782,$A76,СВЦЭМ!$B$39:$B$782,Q$47)+'СЕТ СН'!$G$9+СВЦЭМ!$D$10+'СЕТ СН'!$G$5-'СЕТ СН'!$G$17</f>
        <v>3860.1095666900001</v>
      </c>
      <c r="R76" s="36">
        <f>SUMIFS(СВЦЭМ!$C$39:$C$782,СВЦЭМ!$A$39:$A$782,$A76,СВЦЭМ!$B$39:$B$782,R$47)+'СЕТ СН'!$G$9+СВЦЭМ!$D$10+'СЕТ СН'!$G$5-'СЕТ СН'!$G$17</f>
        <v>3853.72793873</v>
      </c>
      <c r="S76" s="36">
        <f>SUMIFS(СВЦЭМ!$C$39:$C$782,СВЦЭМ!$A$39:$A$782,$A76,СВЦЭМ!$B$39:$B$782,S$47)+'СЕТ СН'!$G$9+СВЦЭМ!$D$10+'СЕТ СН'!$G$5-'СЕТ СН'!$G$17</f>
        <v>3828.9334293399997</v>
      </c>
      <c r="T76" s="36">
        <f>SUMIFS(СВЦЭМ!$C$39:$C$782,СВЦЭМ!$A$39:$A$782,$A76,СВЦЭМ!$B$39:$B$782,T$47)+'СЕТ СН'!$G$9+СВЦЭМ!$D$10+'СЕТ СН'!$G$5-'СЕТ СН'!$G$17</f>
        <v>3810.1842286400001</v>
      </c>
      <c r="U76" s="36">
        <f>SUMIFS(СВЦЭМ!$C$39:$C$782,СВЦЭМ!$A$39:$A$782,$A76,СВЦЭМ!$B$39:$B$782,U$47)+'СЕТ СН'!$G$9+СВЦЭМ!$D$10+'СЕТ СН'!$G$5-'СЕТ СН'!$G$17</f>
        <v>3756.3012430099998</v>
      </c>
      <c r="V76" s="36">
        <f>SUMIFS(СВЦЭМ!$C$39:$C$782,СВЦЭМ!$A$39:$A$782,$A76,СВЦЭМ!$B$39:$B$782,V$47)+'СЕТ СН'!$G$9+СВЦЭМ!$D$10+'СЕТ СН'!$G$5-'СЕТ СН'!$G$17</f>
        <v>3740.4092068800001</v>
      </c>
      <c r="W76" s="36">
        <f>SUMIFS(СВЦЭМ!$C$39:$C$782,СВЦЭМ!$A$39:$A$782,$A76,СВЦЭМ!$B$39:$B$782,W$47)+'СЕТ СН'!$G$9+СВЦЭМ!$D$10+'СЕТ СН'!$G$5-'СЕТ СН'!$G$17</f>
        <v>3724.6255881500001</v>
      </c>
      <c r="X76" s="36">
        <f>SUMIFS(СВЦЭМ!$C$39:$C$782,СВЦЭМ!$A$39:$A$782,$A76,СВЦЭМ!$B$39:$B$782,X$47)+'СЕТ СН'!$G$9+СВЦЭМ!$D$10+'СЕТ СН'!$G$5-'СЕТ СН'!$G$17</f>
        <v>3785.5625574800001</v>
      </c>
      <c r="Y76" s="36">
        <f>SUMIFS(СВЦЭМ!$C$39:$C$782,СВЦЭМ!$A$39:$A$782,$A76,СВЦЭМ!$B$39:$B$782,Y$47)+'СЕТ СН'!$G$9+СВЦЭМ!$D$10+'СЕТ СН'!$G$5-'СЕТ СН'!$G$17</f>
        <v>3801.6121443500001</v>
      </c>
    </row>
    <row r="77" spans="1:27" ht="15.75" x14ac:dyDescent="0.2">
      <c r="A77" s="35">
        <f t="shared" si="1"/>
        <v>44469</v>
      </c>
      <c r="B77" s="36">
        <f>SUMIFS(СВЦЭМ!$C$39:$C$782,СВЦЭМ!$A$39:$A$782,$A77,СВЦЭМ!$B$39:$B$782,B$47)+'СЕТ СН'!$G$9+СВЦЭМ!$D$10+'СЕТ СН'!$G$5-'СЕТ СН'!$G$17</f>
        <v>3820.5270284600001</v>
      </c>
      <c r="C77" s="36">
        <f>SUMIFS(СВЦЭМ!$C$39:$C$782,СВЦЭМ!$A$39:$A$782,$A77,СВЦЭМ!$B$39:$B$782,C$47)+'СЕТ СН'!$G$9+СВЦЭМ!$D$10+'СЕТ СН'!$G$5-'СЕТ СН'!$G$17</f>
        <v>3865.0667106199999</v>
      </c>
      <c r="D77" s="36">
        <f>SUMIFS(СВЦЭМ!$C$39:$C$782,СВЦЭМ!$A$39:$A$782,$A77,СВЦЭМ!$B$39:$B$782,D$47)+'СЕТ СН'!$G$9+СВЦЭМ!$D$10+'СЕТ СН'!$G$5-'СЕТ СН'!$G$17</f>
        <v>3912.36717172</v>
      </c>
      <c r="E77" s="36">
        <f>SUMIFS(СВЦЭМ!$C$39:$C$782,СВЦЭМ!$A$39:$A$782,$A77,СВЦЭМ!$B$39:$B$782,E$47)+'СЕТ СН'!$G$9+СВЦЭМ!$D$10+'СЕТ СН'!$G$5-'СЕТ СН'!$G$17</f>
        <v>3942.3001271100002</v>
      </c>
      <c r="F77" s="36">
        <f>SUMIFS(СВЦЭМ!$C$39:$C$782,СВЦЭМ!$A$39:$A$782,$A77,СВЦЭМ!$B$39:$B$782,F$47)+'СЕТ СН'!$G$9+СВЦЭМ!$D$10+'СЕТ СН'!$G$5-'СЕТ СН'!$G$17</f>
        <v>3937.89886781</v>
      </c>
      <c r="G77" s="36">
        <f>SUMIFS(СВЦЭМ!$C$39:$C$782,СВЦЭМ!$A$39:$A$782,$A77,СВЦЭМ!$B$39:$B$782,G$47)+'СЕТ СН'!$G$9+СВЦЭМ!$D$10+'СЕТ СН'!$G$5-'СЕТ СН'!$G$17</f>
        <v>3941.0346787099998</v>
      </c>
      <c r="H77" s="36">
        <f>SUMIFS(СВЦЭМ!$C$39:$C$782,СВЦЭМ!$A$39:$A$782,$A77,СВЦЭМ!$B$39:$B$782,H$47)+'СЕТ СН'!$G$9+СВЦЭМ!$D$10+'СЕТ СН'!$G$5-'СЕТ СН'!$G$17</f>
        <v>3874.4538789199996</v>
      </c>
      <c r="I77" s="36">
        <f>SUMIFS(СВЦЭМ!$C$39:$C$782,СВЦЭМ!$A$39:$A$782,$A77,СВЦЭМ!$B$39:$B$782,I$47)+'СЕТ СН'!$G$9+СВЦЭМ!$D$10+'СЕТ СН'!$G$5-'СЕТ СН'!$G$17</f>
        <v>3852.7304314499997</v>
      </c>
      <c r="J77" s="36">
        <f>SUMIFS(СВЦЭМ!$C$39:$C$782,СВЦЭМ!$A$39:$A$782,$A77,СВЦЭМ!$B$39:$B$782,J$47)+'СЕТ СН'!$G$9+СВЦЭМ!$D$10+'СЕТ СН'!$G$5-'СЕТ СН'!$G$17</f>
        <v>3818.05539615</v>
      </c>
      <c r="K77" s="36">
        <f>SUMIFS(СВЦЭМ!$C$39:$C$782,СВЦЭМ!$A$39:$A$782,$A77,СВЦЭМ!$B$39:$B$782,K$47)+'СЕТ СН'!$G$9+СВЦЭМ!$D$10+'СЕТ СН'!$G$5-'СЕТ СН'!$G$17</f>
        <v>3828.1168284599999</v>
      </c>
      <c r="L77" s="36">
        <f>SUMIFS(СВЦЭМ!$C$39:$C$782,СВЦЭМ!$A$39:$A$782,$A77,СВЦЭМ!$B$39:$B$782,L$47)+'СЕТ СН'!$G$9+СВЦЭМ!$D$10+'СЕТ СН'!$G$5-'СЕТ СН'!$G$17</f>
        <v>3833.5542862799998</v>
      </c>
      <c r="M77" s="36">
        <f>SUMIFS(СВЦЭМ!$C$39:$C$782,СВЦЭМ!$A$39:$A$782,$A77,СВЦЭМ!$B$39:$B$782,M$47)+'СЕТ СН'!$G$9+СВЦЭМ!$D$10+'СЕТ СН'!$G$5-'СЕТ СН'!$G$17</f>
        <v>3815.49535973</v>
      </c>
      <c r="N77" s="36">
        <f>SUMIFS(СВЦЭМ!$C$39:$C$782,СВЦЭМ!$A$39:$A$782,$A77,СВЦЭМ!$B$39:$B$782,N$47)+'СЕТ СН'!$G$9+СВЦЭМ!$D$10+'СЕТ СН'!$G$5-'СЕТ СН'!$G$17</f>
        <v>3796.90045775</v>
      </c>
      <c r="O77" s="36">
        <f>SUMIFS(СВЦЭМ!$C$39:$C$782,СВЦЭМ!$A$39:$A$782,$A77,СВЦЭМ!$B$39:$B$782,O$47)+'СЕТ СН'!$G$9+СВЦЭМ!$D$10+'СЕТ СН'!$G$5-'СЕТ СН'!$G$17</f>
        <v>3795.0913736900002</v>
      </c>
      <c r="P77" s="36">
        <f>SUMIFS(СВЦЭМ!$C$39:$C$782,СВЦЭМ!$A$39:$A$782,$A77,СВЦЭМ!$B$39:$B$782,P$47)+'СЕТ СН'!$G$9+СВЦЭМ!$D$10+'СЕТ СН'!$G$5-'СЕТ СН'!$G$17</f>
        <v>3840.3314705299999</v>
      </c>
      <c r="Q77" s="36">
        <f>SUMIFS(СВЦЭМ!$C$39:$C$782,СВЦЭМ!$A$39:$A$782,$A77,СВЦЭМ!$B$39:$B$782,Q$47)+'СЕТ СН'!$G$9+СВЦЭМ!$D$10+'СЕТ СН'!$G$5-'СЕТ СН'!$G$17</f>
        <v>3845.90491625</v>
      </c>
      <c r="R77" s="36">
        <f>SUMIFS(СВЦЭМ!$C$39:$C$782,СВЦЭМ!$A$39:$A$782,$A77,СВЦЭМ!$B$39:$B$782,R$47)+'СЕТ СН'!$G$9+СВЦЭМ!$D$10+'СЕТ СН'!$G$5-'СЕТ СН'!$G$17</f>
        <v>3845.58544605</v>
      </c>
      <c r="S77" s="36">
        <f>SUMIFS(СВЦЭМ!$C$39:$C$782,СВЦЭМ!$A$39:$A$782,$A77,СВЦЭМ!$B$39:$B$782,S$47)+'СЕТ СН'!$G$9+СВЦЭМ!$D$10+'СЕТ СН'!$G$5-'СЕТ СН'!$G$17</f>
        <v>3796.81755879</v>
      </c>
      <c r="T77" s="36">
        <f>SUMIFS(СВЦЭМ!$C$39:$C$782,СВЦЭМ!$A$39:$A$782,$A77,СВЦЭМ!$B$39:$B$782,T$47)+'СЕТ СН'!$G$9+СВЦЭМ!$D$10+'СЕТ СН'!$G$5-'СЕТ СН'!$G$17</f>
        <v>3809.1754871799999</v>
      </c>
      <c r="U77" s="36">
        <f>SUMIFS(СВЦЭМ!$C$39:$C$782,СВЦЭМ!$A$39:$A$782,$A77,СВЦЭМ!$B$39:$B$782,U$47)+'СЕТ СН'!$G$9+СВЦЭМ!$D$10+'СЕТ СН'!$G$5-'СЕТ СН'!$G$17</f>
        <v>3782.6335871400001</v>
      </c>
      <c r="V77" s="36">
        <f>SUMIFS(СВЦЭМ!$C$39:$C$782,СВЦЭМ!$A$39:$A$782,$A77,СВЦЭМ!$B$39:$B$782,V$47)+'СЕТ СН'!$G$9+СВЦЭМ!$D$10+'СЕТ СН'!$G$5-'СЕТ СН'!$G$17</f>
        <v>3774.7946185999999</v>
      </c>
      <c r="W77" s="36">
        <f>SUMIFS(СВЦЭМ!$C$39:$C$782,СВЦЭМ!$A$39:$A$782,$A77,СВЦЭМ!$B$39:$B$782,W$47)+'СЕТ СН'!$G$9+СВЦЭМ!$D$10+'СЕТ СН'!$G$5-'СЕТ СН'!$G$17</f>
        <v>3764.2561460300003</v>
      </c>
      <c r="X77" s="36">
        <f>SUMIFS(СВЦЭМ!$C$39:$C$782,СВЦЭМ!$A$39:$A$782,$A77,СВЦЭМ!$B$39:$B$782,X$47)+'СЕТ СН'!$G$9+СВЦЭМ!$D$10+'СЕТ СН'!$G$5-'СЕТ СН'!$G$17</f>
        <v>3786.6241454400001</v>
      </c>
      <c r="Y77" s="36">
        <f>SUMIFS(СВЦЭМ!$C$39:$C$782,СВЦЭМ!$A$39:$A$782,$A77,СВЦЭМ!$B$39:$B$782,Y$47)+'СЕТ СН'!$G$9+СВЦЭМ!$D$10+'СЕТ СН'!$G$5-'СЕТ СН'!$G$17</f>
        <v>3830.4904266799999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01.09.2021</v>
      </c>
      <c r="B84" s="36">
        <f>SUMIFS(СВЦЭМ!$C$39:$C$782,СВЦЭМ!$A$39:$A$782,$A84,СВЦЭМ!$B$39:$B$782,B$83)+'СЕТ СН'!$H$9+СВЦЭМ!$D$10+'СЕТ СН'!$H$5-'СЕТ СН'!$H$17</f>
        <v>3744.8839792099998</v>
      </c>
      <c r="C84" s="36">
        <f>SUMIFS(СВЦЭМ!$C$39:$C$782,СВЦЭМ!$A$39:$A$782,$A84,СВЦЭМ!$B$39:$B$782,C$83)+'СЕТ СН'!$H$9+СВЦЭМ!$D$10+'СЕТ СН'!$H$5-'СЕТ СН'!$H$17</f>
        <v>3847.03200793</v>
      </c>
      <c r="D84" s="36">
        <f>SUMIFS(СВЦЭМ!$C$39:$C$782,СВЦЭМ!$A$39:$A$782,$A84,СВЦЭМ!$B$39:$B$782,D$83)+'СЕТ СН'!$H$9+СВЦЭМ!$D$10+'СЕТ СН'!$H$5-'СЕТ СН'!$H$17</f>
        <v>3929.34899825</v>
      </c>
      <c r="E84" s="36">
        <f>SUMIFS(СВЦЭМ!$C$39:$C$782,СВЦЭМ!$A$39:$A$782,$A84,СВЦЭМ!$B$39:$B$782,E$83)+'СЕТ СН'!$H$9+СВЦЭМ!$D$10+'СЕТ СН'!$H$5-'СЕТ СН'!$H$17</f>
        <v>3961.4672747499999</v>
      </c>
      <c r="F84" s="36">
        <f>SUMIFS(СВЦЭМ!$C$39:$C$782,СВЦЭМ!$A$39:$A$782,$A84,СВЦЭМ!$B$39:$B$782,F$83)+'СЕТ СН'!$H$9+СВЦЭМ!$D$10+'СЕТ СН'!$H$5-'СЕТ СН'!$H$17</f>
        <v>3959.0580125699998</v>
      </c>
      <c r="G84" s="36">
        <f>SUMIFS(СВЦЭМ!$C$39:$C$782,СВЦЭМ!$A$39:$A$782,$A84,СВЦЭМ!$B$39:$B$782,G$83)+'СЕТ СН'!$H$9+СВЦЭМ!$D$10+'СЕТ СН'!$H$5-'СЕТ СН'!$H$17</f>
        <v>3927.5711556199999</v>
      </c>
      <c r="H84" s="36">
        <f>SUMIFS(СВЦЭМ!$C$39:$C$782,СВЦЭМ!$A$39:$A$782,$A84,СВЦЭМ!$B$39:$B$782,H$83)+'СЕТ СН'!$H$9+СВЦЭМ!$D$10+'СЕТ СН'!$H$5-'СЕТ СН'!$H$17</f>
        <v>3872.8657834300002</v>
      </c>
      <c r="I84" s="36">
        <f>SUMIFS(СВЦЭМ!$C$39:$C$782,СВЦЭМ!$A$39:$A$782,$A84,СВЦЭМ!$B$39:$B$782,I$83)+'СЕТ СН'!$H$9+СВЦЭМ!$D$10+'СЕТ СН'!$H$5-'СЕТ СН'!$H$17</f>
        <v>3793.9384885300001</v>
      </c>
      <c r="J84" s="36">
        <f>SUMIFS(СВЦЭМ!$C$39:$C$782,СВЦЭМ!$A$39:$A$782,$A84,СВЦЭМ!$B$39:$B$782,J$83)+'СЕТ СН'!$H$9+СВЦЭМ!$D$10+'СЕТ СН'!$H$5-'СЕТ СН'!$H$17</f>
        <v>3737.2592509999999</v>
      </c>
      <c r="K84" s="36">
        <f>SUMIFS(СВЦЭМ!$C$39:$C$782,СВЦЭМ!$A$39:$A$782,$A84,СВЦЭМ!$B$39:$B$782,K$83)+'СЕТ СН'!$H$9+СВЦЭМ!$D$10+'СЕТ СН'!$H$5-'СЕТ СН'!$H$17</f>
        <v>3698.1359713400002</v>
      </c>
      <c r="L84" s="36">
        <f>SUMIFS(СВЦЭМ!$C$39:$C$782,СВЦЭМ!$A$39:$A$782,$A84,СВЦЭМ!$B$39:$B$782,L$83)+'СЕТ СН'!$H$9+СВЦЭМ!$D$10+'СЕТ СН'!$H$5-'СЕТ СН'!$H$17</f>
        <v>3687.41912125</v>
      </c>
      <c r="M84" s="36">
        <f>SUMIFS(СВЦЭМ!$C$39:$C$782,СВЦЭМ!$A$39:$A$782,$A84,СВЦЭМ!$B$39:$B$782,M$83)+'СЕТ СН'!$H$9+СВЦЭМ!$D$10+'СЕТ СН'!$H$5-'СЕТ СН'!$H$17</f>
        <v>3687.8736656900001</v>
      </c>
      <c r="N84" s="36">
        <f>SUMIFS(СВЦЭМ!$C$39:$C$782,СВЦЭМ!$A$39:$A$782,$A84,СВЦЭМ!$B$39:$B$782,N$83)+'СЕТ СН'!$H$9+СВЦЭМ!$D$10+'СЕТ СН'!$H$5-'СЕТ СН'!$H$17</f>
        <v>3712.8882543600002</v>
      </c>
      <c r="O84" s="36">
        <f>SUMIFS(СВЦЭМ!$C$39:$C$782,СВЦЭМ!$A$39:$A$782,$A84,СВЦЭМ!$B$39:$B$782,O$83)+'СЕТ СН'!$H$9+СВЦЭМ!$D$10+'СЕТ СН'!$H$5-'СЕТ СН'!$H$17</f>
        <v>3754.3544852599998</v>
      </c>
      <c r="P84" s="36">
        <f>SUMIFS(СВЦЭМ!$C$39:$C$782,СВЦЭМ!$A$39:$A$782,$A84,СВЦЭМ!$B$39:$B$782,P$83)+'СЕТ СН'!$H$9+СВЦЭМ!$D$10+'СЕТ СН'!$H$5-'СЕТ СН'!$H$17</f>
        <v>3790.4508877899998</v>
      </c>
      <c r="Q84" s="36">
        <f>SUMIFS(СВЦЭМ!$C$39:$C$782,СВЦЭМ!$A$39:$A$782,$A84,СВЦЭМ!$B$39:$B$782,Q$83)+'СЕТ СН'!$H$9+СВЦЭМ!$D$10+'СЕТ СН'!$H$5-'СЕТ СН'!$H$17</f>
        <v>3794.05087172</v>
      </c>
      <c r="R84" s="36">
        <f>SUMIFS(СВЦЭМ!$C$39:$C$782,СВЦЭМ!$A$39:$A$782,$A84,СВЦЭМ!$B$39:$B$782,R$83)+'СЕТ СН'!$H$9+СВЦЭМ!$D$10+'СЕТ СН'!$H$5-'СЕТ СН'!$H$17</f>
        <v>3788.39744574</v>
      </c>
      <c r="S84" s="36">
        <f>SUMIFS(СВЦЭМ!$C$39:$C$782,СВЦЭМ!$A$39:$A$782,$A84,СВЦЭМ!$B$39:$B$782,S$83)+'СЕТ СН'!$H$9+СВЦЭМ!$D$10+'СЕТ СН'!$H$5-'СЕТ СН'!$H$17</f>
        <v>3757.2457831500001</v>
      </c>
      <c r="T84" s="36">
        <f>SUMIFS(СВЦЭМ!$C$39:$C$782,СВЦЭМ!$A$39:$A$782,$A84,СВЦЭМ!$B$39:$B$782,T$83)+'СЕТ СН'!$H$9+СВЦЭМ!$D$10+'СЕТ СН'!$H$5-'СЕТ СН'!$H$17</f>
        <v>3713.6985004100002</v>
      </c>
      <c r="U84" s="36">
        <f>SUMIFS(СВЦЭМ!$C$39:$C$782,СВЦЭМ!$A$39:$A$782,$A84,СВЦЭМ!$B$39:$B$782,U$83)+'СЕТ СН'!$H$9+СВЦЭМ!$D$10+'СЕТ СН'!$H$5-'СЕТ СН'!$H$17</f>
        <v>3678.36695276</v>
      </c>
      <c r="V84" s="36">
        <f>SUMIFS(СВЦЭМ!$C$39:$C$782,СВЦЭМ!$A$39:$A$782,$A84,СВЦЭМ!$B$39:$B$782,V$83)+'СЕТ СН'!$H$9+СВЦЭМ!$D$10+'СЕТ СН'!$H$5-'СЕТ СН'!$H$17</f>
        <v>3683.5054570100001</v>
      </c>
      <c r="W84" s="36">
        <f>SUMIFS(СВЦЭМ!$C$39:$C$782,СВЦЭМ!$A$39:$A$782,$A84,СВЦЭМ!$B$39:$B$782,W$83)+'СЕТ СН'!$H$9+СВЦЭМ!$D$10+'СЕТ СН'!$H$5-'СЕТ СН'!$H$17</f>
        <v>3682.3686290999999</v>
      </c>
      <c r="X84" s="36">
        <f>SUMIFS(СВЦЭМ!$C$39:$C$782,СВЦЭМ!$A$39:$A$782,$A84,СВЦЭМ!$B$39:$B$782,X$83)+'СЕТ СН'!$H$9+СВЦЭМ!$D$10+'СЕТ СН'!$H$5-'СЕТ СН'!$H$17</f>
        <v>3680.1013916100001</v>
      </c>
      <c r="Y84" s="36">
        <f>SUMIFS(СВЦЭМ!$C$39:$C$782,СВЦЭМ!$A$39:$A$782,$A84,СВЦЭМ!$B$39:$B$782,Y$83)+'СЕТ СН'!$H$9+СВЦЭМ!$D$10+'СЕТ СН'!$H$5-'СЕТ СН'!$H$17</f>
        <v>3751.31517816</v>
      </c>
    </row>
    <row r="85" spans="1:25" ht="15.75" x14ac:dyDescent="0.2">
      <c r="A85" s="35">
        <f>A84+1</f>
        <v>44441</v>
      </c>
      <c r="B85" s="36">
        <f>SUMIFS(СВЦЭМ!$C$39:$C$782,СВЦЭМ!$A$39:$A$782,$A85,СВЦЭМ!$B$39:$B$782,B$83)+'СЕТ СН'!$H$9+СВЦЭМ!$D$10+'СЕТ СН'!$H$5-'СЕТ СН'!$H$17</f>
        <v>3850.41628214</v>
      </c>
      <c r="C85" s="36">
        <f>SUMIFS(СВЦЭМ!$C$39:$C$782,СВЦЭМ!$A$39:$A$782,$A85,СВЦЭМ!$B$39:$B$782,C$83)+'СЕТ СН'!$H$9+СВЦЭМ!$D$10+'СЕТ СН'!$H$5-'СЕТ СН'!$H$17</f>
        <v>3927.7633931400001</v>
      </c>
      <c r="D85" s="36">
        <f>SUMIFS(СВЦЭМ!$C$39:$C$782,СВЦЭМ!$A$39:$A$782,$A85,СВЦЭМ!$B$39:$B$782,D$83)+'СЕТ СН'!$H$9+СВЦЭМ!$D$10+'СЕТ СН'!$H$5-'СЕТ СН'!$H$17</f>
        <v>4009.34382757</v>
      </c>
      <c r="E85" s="36">
        <f>SUMIFS(СВЦЭМ!$C$39:$C$782,СВЦЭМ!$A$39:$A$782,$A85,СВЦЭМ!$B$39:$B$782,E$83)+'СЕТ СН'!$H$9+СВЦЭМ!$D$10+'СЕТ СН'!$H$5-'СЕТ СН'!$H$17</f>
        <v>4027.6247037499998</v>
      </c>
      <c r="F85" s="36">
        <f>SUMIFS(СВЦЭМ!$C$39:$C$782,СВЦЭМ!$A$39:$A$782,$A85,СВЦЭМ!$B$39:$B$782,F$83)+'СЕТ СН'!$H$9+СВЦЭМ!$D$10+'СЕТ СН'!$H$5-'СЕТ СН'!$H$17</f>
        <v>4012.02206682</v>
      </c>
      <c r="G85" s="36">
        <f>SUMIFS(СВЦЭМ!$C$39:$C$782,СВЦЭМ!$A$39:$A$782,$A85,СВЦЭМ!$B$39:$B$782,G$83)+'СЕТ СН'!$H$9+СВЦЭМ!$D$10+'СЕТ СН'!$H$5-'СЕТ СН'!$H$17</f>
        <v>3989.2406420099996</v>
      </c>
      <c r="H85" s="36">
        <f>SUMIFS(СВЦЭМ!$C$39:$C$782,СВЦЭМ!$A$39:$A$782,$A85,СВЦЭМ!$B$39:$B$782,H$83)+'СЕТ СН'!$H$9+СВЦЭМ!$D$10+'СЕТ СН'!$H$5-'СЕТ СН'!$H$17</f>
        <v>3937.72645371</v>
      </c>
      <c r="I85" s="36">
        <f>SUMIFS(СВЦЭМ!$C$39:$C$782,СВЦЭМ!$A$39:$A$782,$A85,СВЦЭМ!$B$39:$B$782,I$83)+'СЕТ СН'!$H$9+СВЦЭМ!$D$10+'СЕТ СН'!$H$5-'СЕТ СН'!$H$17</f>
        <v>3854.61618086</v>
      </c>
      <c r="J85" s="36">
        <f>SUMIFS(СВЦЭМ!$C$39:$C$782,СВЦЭМ!$A$39:$A$782,$A85,СВЦЭМ!$B$39:$B$782,J$83)+'СЕТ СН'!$H$9+СВЦЭМ!$D$10+'СЕТ СН'!$H$5-'СЕТ СН'!$H$17</f>
        <v>3760.0892516700001</v>
      </c>
      <c r="K85" s="36">
        <f>SUMIFS(СВЦЭМ!$C$39:$C$782,СВЦЭМ!$A$39:$A$782,$A85,СВЦЭМ!$B$39:$B$782,K$83)+'СЕТ СН'!$H$9+СВЦЭМ!$D$10+'СЕТ СН'!$H$5-'СЕТ СН'!$H$17</f>
        <v>3736.3154302399998</v>
      </c>
      <c r="L85" s="36">
        <f>SUMIFS(СВЦЭМ!$C$39:$C$782,СВЦЭМ!$A$39:$A$782,$A85,СВЦЭМ!$B$39:$B$782,L$83)+'СЕТ СН'!$H$9+СВЦЭМ!$D$10+'СЕТ СН'!$H$5-'СЕТ СН'!$H$17</f>
        <v>3728.6431677300002</v>
      </c>
      <c r="M85" s="36">
        <f>SUMIFS(СВЦЭМ!$C$39:$C$782,СВЦЭМ!$A$39:$A$782,$A85,СВЦЭМ!$B$39:$B$782,M$83)+'СЕТ СН'!$H$9+СВЦЭМ!$D$10+'СЕТ СН'!$H$5-'СЕТ СН'!$H$17</f>
        <v>3744.2027726199999</v>
      </c>
      <c r="N85" s="36">
        <f>SUMIFS(СВЦЭМ!$C$39:$C$782,СВЦЭМ!$A$39:$A$782,$A85,СВЦЭМ!$B$39:$B$782,N$83)+'СЕТ СН'!$H$9+СВЦЭМ!$D$10+'СЕТ СН'!$H$5-'СЕТ СН'!$H$17</f>
        <v>3746.3592979300001</v>
      </c>
      <c r="O85" s="36">
        <f>SUMIFS(СВЦЭМ!$C$39:$C$782,СВЦЭМ!$A$39:$A$782,$A85,СВЦЭМ!$B$39:$B$782,O$83)+'СЕТ СН'!$H$9+СВЦЭМ!$D$10+'СЕТ СН'!$H$5-'СЕТ СН'!$H$17</f>
        <v>3787.3126546900003</v>
      </c>
      <c r="P85" s="36">
        <f>SUMIFS(СВЦЭМ!$C$39:$C$782,СВЦЭМ!$A$39:$A$782,$A85,СВЦЭМ!$B$39:$B$782,P$83)+'СЕТ СН'!$H$9+СВЦЭМ!$D$10+'СЕТ СН'!$H$5-'СЕТ СН'!$H$17</f>
        <v>3832.7852117699999</v>
      </c>
      <c r="Q85" s="36">
        <f>SUMIFS(СВЦЭМ!$C$39:$C$782,СВЦЭМ!$A$39:$A$782,$A85,СВЦЭМ!$B$39:$B$782,Q$83)+'СЕТ СН'!$H$9+СВЦЭМ!$D$10+'СЕТ СН'!$H$5-'СЕТ СН'!$H$17</f>
        <v>3825.27291848</v>
      </c>
      <c r="R85" s="36">
        <f>SUMIFS(СВЦЭМ!$C$39:$C$782,СВЦЭМ!$A$39:$A$782,$A85,СВЦЭМ!$B$39:$B$782,R$83)+'СЕТ СН'!$H$9+СВЦЭМ!$D$10+'СЕТ СН'!$H$5-'СЕТ СН'!$H$17</f>
        <v>3820.1637784700001</v>
      </c>
      <c r="S85" s="36">
        <f>SUMIFS(СВЦЭМ!$C$39:$C$782,СВЦЭМ!$A$39:$A$782,$A85,СВЦЭМ!$B$39:$B$782,S$83)+'СЕТ СН'!$H$9+СВЦЭМ!$D$10+'СЕТ СН'!$H$5-'СЕТ СН'!$H$17</f>
        <v>3797.0302355100002</v>
      </c>
      <c r="T85" s="36">
        <f>SUMIFS(СВЦЭМ!$C$39:$C$782,СВЦЭМ!$A$39:$A$782,$A85,СВЦЭМ!$B$39:$B$782,T$83)+'СЕТ СН'!$H$9+СВЦЭМ!$D$10+'СЕТ СН'!$H$5-'СЕТ СН'!$H$17</f>
        <v>3792.2484407399998</v>
      </c>
      <c r="U85" s="36">
        <f>SUMIFS(СВЦЭМ!$C$39:$C$782,СВЦЭМ!$A$39:$A$782,$A85,СВЦЭМ!$B$39:$B$782,U$83)+'СЕТ СН'!$H$9+СВЦЭМ!$D$10+'СЕТ СН'!$H$5-'СЕТ СН'!$H$17</f>
        <v>3770.1147781600002</v>
      </c>
      <c r="V85" s="36">
        <f>SUMIFS(СВЦЭМ!$C$39:$C$782,СВЦЭМ!$A$39:$A$782,$A85,СВЦЭМ!$B$39:$B$782,V$83)+'СЕТ СН'!$H$9+СВЦЭМ!$D$10+'СЕТ СН'!$H$5-'СЕТ СН'!$H$17</f>
        <v>3788.8505560200001</v>
      </c>
      <c r="W85" s="36">
        <f>SUMIFS(СВЦЭМ!$C$39:$C$782,СВЦЭМ!$A$39:$A$782,$A85,СВЦЭМ!$B$39:$B$782,W$83)+'СЕТ СН'!$H$9+СВЦЭМ!$D$10+'СЕТ СН'!$H$5-'СЕТ СН'!$H$17</f>
        <v>3783.97181529</v>
      </c>
      <c r="X85" s="36">
        <f>SUMIFS(СВЦЭМ!$C$39:$C$782,СВЦЭМ!$A$39:$A$782,$A85,СВЦЭМ!$B$39:$B$782,X$83)+'СЕТ СН'!$H$9+СВЦЭМ!$D$10+'СЕТ СН'!$H$5-'СЕТ СН'!$H$17</f>
        <v>3759.6187536799998</v>
      </c>
      <c r="Y85" s="36">
        <f>SUMIFS(СВЦЭМ!$C$39:$C$782,СВЦЭМ!$A$39:$A$782,$A85,СВЦЭМ!$B$39:$B$782,Y$83)+'СЕТ СН'!$H$9+СВЦЭМ!$D$10+'СЕТ СН'!$H$5-'СЕТ СН'!$H$17</f>
        <v>3773.8524939899999</v>
      </c>
    </row>
    <row r="86" spans="1:25" ht="15.75" x14ac:dyDescent="0.2">
      <c r="A86" s="35">
        <f t="shared" ref="A86:A113" si="2">A85+1</f>
        <v>44442</v>
      </c>
      <c r="B86" s="36">
        <f>SUMIFS(СВЦЭМ!$C$39:$C$782,СВЦЭМ!$A$39:$A$782,$A86,СВЦЭМ!$B$39:$B$782,B$83)+'СЕТ СН'!$H$9+СВЦЭМ!$D$10+'СЕТ СН'!$H$5-'СЕТ СН'!$H$17</f>
        <v>3861.4086709799999</v>
      </c>
      <c r="C86" s="36">
        <f>SUMIFS(СВЦЭМ!$C$39:$C$782,СВЦЭМ!$A$39:$A$782,$A86,СВЦЭМ!$B$39:$B$782,C$83)+'СЕТ СН'!$H$9+СВЦЭМ!$D$10+'СЕТ СН'!$H$5-'СЕТ СН'!$H$17</f>
        <v>3937.5398302099998</v>
      </c>
      <c r="D86" s="36">
        <f>SUMIFS(СВЦЭМ!$C$39:$C$782,СВЦЭМ!$A$39:$A$782,$A86,СВЦЭМ!$B$39:$B$782,D$83)+'СЕТ СН'!$H$9+СВЦЭМ!$D$10+'СЕТ СН'!$H$5-'СЕТ СН'!$H$17</f>
        <v>4003.733111</v>
      </c>
      <c r="E86" s="36">
        <f>SUMIFS(СВЦЭМ!$C$39:$C$782,СВЦЭМ!$A$39:$A$782,$A86,СВЦЭМ!$B$39:$B$782,E$83)+'СЕТ СН'!$H$9+СВЦЭМ!$D$10+'СЕТ СН'!$H$5-'СЕТ СН'!$H$17</f>
        <v>4025.9028967899999</v>
      </c>
      <c r="F86" s="36">
        <f>SUMIFS(СВЦЭМ!$C$39:$C$782,СВЦЭМ!$A$39:$A$782,$A86,СВЦЭМ!$B$39:$B$782,F$83)+'СЕТ СН'!$H$9+СВЦЭМ!$D$10+'СЕТ СН'!$H$5-'СЕТ СН'!$H$17</f>
        <v>4017.4907380499999</v>
      </c>
      <c r="G86" s="36">
        <f>SUMIFS(СВЦЭМ!$C$39:$C$782,СВЦЭМ!$A$39:$A$782,$A86,СВЦЭМ!$B$39:$B$782,G$83)+'СЕТ СН'!$H$9+СВЦЭМ!$D$10+'СЕТ СН'!$H$5-'СЕТ СН'!$H$17</f>
        <v>3983.4673407199998</v>
      </c>
      <c r="H86" s="36">
        <f>SUMIFS(СВЦЭМ!$C$39:$C$782,СВЦЭМ!$A$39:$A$782,$A86,СВЦЭМ!$B$39:$B$782,H$83)+'СЕТ СН'!$H$9+СВЦЭМ!$D$10+'СЕТ СН'!$H$5-'СЕТ СН'!$H$17</f>
        <v>3917.81235371</v>
      </c>
      <c r="I86" s="36">
        <f>SUMIFS(СВЦЭМ!$C$39:$C$782,СВЦЭМ!$A$39:$A$782,$A86,СВЦЭМ!$B$39:$B$782,I$83)+'СЕТ СН'!$H$9+СВЦЭМ!$D$10+'СЕТ СН'!$H$5-'СЕТ СН'!$H$17</f>
        <v>3831.0840470200001</v>
      </c>
      <c r="J86" s="36">
        <f>SUMIFS(СВЦЭМ!$C$39:$C$782,СВЦЭМ!$A$39:$A$782,$A86,СВЦЭМ!$B$39:$B$782,J$83)+'СЕТ СН'!$H$9+СВЦЭМ!$D$10+'СЕТ СН'!$H$5-'СЕТ СН'!$H$17</f>
        <v>3763.2008960900002</v>
      </c>
      <c r="K86" s="36">
        <f>SUMIFS(СВЦЭМ!$C$39:$C$782,СВЦЭМ!$A$39:$A$782,$A86,СВЦЭМ!$B$39:$B$782,K$83)+'СЕТ СН'!$H$9+СВЦЭМ!$D$10+'СЕТ СН'!$H$5-'СЕТ СН'!$H$17</f>
        <v>3738.2435865500001</v>
      </c>
      <c r="L86" s="36">
        <f>SUMIFS(СВЦЭМ!$C$39:$C$782,СВЦЭМ!$A$39:$A$782,$A86,СВЦЭМ!$B$39:$B$782,L$83)+'СЕТ СН'!$H$9+СВЦЭМ!$D$10+'СЕТ СН'!$H$5-'СЕТ СН'!$H$17</f>
        <v>3733.0576025099999</v>
      </c>
      <c r="M86" s="36">
        <f>SUMIFS(СВЦЭМ!$C$39:$C$782,СВЦЭМ!$A$39:$A$782,$A86,СВЦЭМ!$B$39:$B$782,M$83)+'СЕТ СН'!$H$9+СВЦЭМ!$D$10+'СЕТ СН'!$H$5-'СЕТ СН'!$H$17</f>
        <v>3727.05201248</v>
      </c>
      <c r="N86" s="36">
        <f>SUMIFS(СВЦЭМ!$C$39:$C$782,СВЦЭМ!$A$39:$A$782,$A86,СВЦЭМ!$B$39:$B$782,N$83)+'СЕТ СН'!$H$9+СВЦЭМ!$D$10+'СЕТ СН'!$H$5-'СЕТ СН'!$H$17</f>
        <v>3731.68277377</v>
      </c>
      <c r="O86" s="36">
        <f>SUMIFS(СВЦЭМ!$C$39:$C$782,СВЦЭМ!$A$39:$A$782,$A86,СВЦЭМ!$B$39:$B$782,O$83)+'СЕТ СН'!$H$9+СВЦЭМ!$D$10+'СЕТ СН'!$H$5-'СЕТ СН'!$H$17</f>
        <v>3750.5681136399999</v>
      </c>
      <c r="P86" s="36">
        <f>SUMIFS(СВЦЭМ!$C$39:$C$782,СВЦЭМ!$A$39:$A$782,$A86,СВЦЭМ!$B$39:$B$782,P$83)+'СЕТ СН'!$H$9+СВЦЭМ!$D$10+'СЕТ СН'!$H$5-'СЕТ СН'!$H$17</f>
        <v>3786.7808135800001</v>
      </c>
      <c r="Q86" s="36">
        <f>SUMIFS(СВЦЭМ!$C$39:$C$782,СВЦЭМ!$A$39:$A$782,$A86,СВЦЭМ!$B$39:$B$782,Q$83)+'СЕТ СН'!$H$9+СВЦЭМ!$D$10+'СЕТ СН'!$H$5-'СЕТ СН'!$H$17</f>
        <v>3794.4187587800002</v>
      </c>
      <c r="R86" s="36">
        <f>SUMIFS(СВЦЭМ!$C$39:$C$782,СВЦЭМ!$A$39:$A$782,$A86,СВЦЭМ!$B$39:$B$782,R$83)+'СЕТ СН'!$H$9+СВЦЭМ!$D$10+'СЕТ СН'!$H$5-'СЕТ СН'!$H$17</f>
        <v>3796.91726079</v>
      </c>
      <c r="S86" s="36">
        <f>SUMIFS(СВЦЭМ!$C$39:$C$782,СВЦЭМ!$A$39:$A$782,$A86,СВЦЭМ!$B$39:$B$782,S$83)+'СЕТ СН'!$H$9+СВЦЭМ!$D$10+'СЕТ СН'!$H$5-'СЕТ СН'!$H$17</f>
        <v>3778.1832786099999</v>
      </c>
      <c r="T86" s="36">
        <f>SUMIFS(СВЦЭМ!$C$39:$C$782,СВЦЭМ!$A$39:$A$782,$A86,СВЦЭМ!$B$39:$B$782,T$83)+'СЕТ СН'!$H$9+СВЦЭМ!$D$10+'СЕТ СН'!$H$5-'СЕТ СН'!$H$17</f>
        <v>3737.45488144</v>
      </c>
      <c r="U86" s="36">
        <f>SUMIFS(СВЦЭМ!$C$39:$C$782,СВЦЭМ!$A$39:$A$782,$A86,СВЦЭМ!$B$39:$B$782,U$83)+'СЕТ СН'!$H$9+СВЦЭМ!$D$10+'СЕТ СН'!$H$5-'СЕТ СН'!$H$17</f>
        <v>3737.9651699000001</v>
      </c>
      <c r="V86" s="36">
        <f>SUMIFS(СВЦЭМ!$C$39:$C$782,СВЦЭМ!$A$39:$A$782,$A86,СВЦЭМ!$B$39:$B$782,V$83)+'СЕТ СН'!$H$9+СВЦЭМ!$D$10+'СЕТ СН'!$H$5-'СЕТ СН'!$H$17</f>
        <v>3758.5461171699999</v>
      </c>
      <c r="W86" s="36">
        <f>SUMIFS(СВЦЭМ!$C$39:$C$782,СВЦЭМ!$A$39:$A$782,$A86,СВЦЭМ!$B$39:$B$782,W$83)+'СЕТ СН'!$H$9+СВЦЭМ!$D$10+'СЕТ СН'!$H$5-'СЕТ СН'!$H$17</f>
        <v>3754.0497655899999</v>
      </c>
      <c r="X86" s="36">
        <f>SUMIFS(СВЦЭМ!$C$39:$C$782,СВЦЭМ!$A$39:$A$782,$A86,СВЦЭМ!$B$39:$B$782,X$83)+'СЕТ СН'!$H$9+СВЦЭМ!$D$10+'СЕТ СН'!$H$5-'СЕТ СН'!$H$17</f>
        <v>3720.9983459999999</v>
      </c>
      <c r="Y86" s="36">
        <f>SUMIFS(СВЦЭМ!$C$39:$C$782,СВЦЭМ!$A$39:$A$782,$A86,СВЦЭМ!$B$39:$B$782,Y$83)+'СЕТ СН'!$H$9+СВЦЭМ!$D$10+'СЕТ СН'!$H$5-'СЕТ СН'!$H$17</f>
        <v>3748.5789875</v>
      </c>
    </row>
    <row r="87" spans="1:25" ht="15.75" x14ac:dyDescent="0.2">
      <c r="A87" s="35">
        <f t="shared" si="2"/>
        <v>44443</v>
      </c>
      <c r="B87" s="36">
        <f>SUMIFS(СВЦЭМ!$C$39:$C$782,СВЦЭМ!$A$39:$A$782,$A87,СВЦЭМ!$B$39:$B$782,B$83)+'СЕТ СН'!$H$9+СВЦЭМ!$D$10+'СЕТ СН'!$H$5-'СЕТ СН'!$H$17</f>
        <v>3814.9172294199998</v>
      </c>
      <c r="C87" s="36">
        <f>SUMIFS(СВЦЭМ!$C$39:$C$782,СВЦЭМ!$A$39:$A$782,$A87,СВЦЭМ!$B$39:$B$782,C$83)+'СЕТ СН'!$H$9+СВЦЭМ!$D$10+'СЕТ СН'!$H$5-'СЕТ СН'!$H$17</f>
        <v>3897.6535318199999</v>
      </c>
      <c r="D87" s="36">
        <f>SUMIFS(СВЦЭМ!$C$39:$C$782,СВЦЭМ!$A$39:$A$782,$A87,СВЦЭМ!$B$39:$B$782,D$83)+'СЕТ СН'!$H$9+СВЦЭМ!$D$10+'СЕТ СН'!$H$5-'СЕТ СН'!$H$17</f>
        <v>3960.8189491399999</v>
      </c>
      <c r="E87" s="36">
        <f>SUMIFS(СВЦЭМ!$C$39:$C$782,СВЦЭМ!$A$39:$A$782,$A87,СВЦЭМ!$B$39:$B$782,E$83)+'СЕТ СН'!$H$9+СВЦЭМ!$D$10+'СЕТ СН'!$H$5-'СЕТ СН'!$H$17</f>
        <v>3984.1074047499997</v>
      </c>
      <c r="F87" s="36">
        <f>SUMIFS(СВЦЭМ!$C$39:$C$782,СВЦЭМ!$A$39:$A$782,$A87,СВЦЭМ!$B$39:$B$782,F$83)+'СЕТ СН'!$H$9+СВЦЭМ!$D$10+'СЕТ СН'!$H$5-'СЕТ СН'!$H$17</f>
        <v>3984.1645764899999</v>
      </c>
      <c r="G87" s="36">
        <f>SUMIFS(СВЦЭМ!$C$39:$C$782,СВЦЭМ!$A$39:$A$782,$A87,СВЦЭМ!$B$39:$B$782,G$83)+'СЕТ СН'!$H$9+СВЦЭМ!$D$10+'СЕТ СН'!$H$5-'СЕТ СН'!$H$17</f>
        <v>3966.0311680599998</v>
      </c>
      <c r="H87" s="36">
        <f>SUMIFS(СВЦЭМ!$C$39:$C$782,СВЦЭМ!$A$39:$A$782,$A87,СВЦЭМ!$B$39:$B$782,H$83)+'СЕТ СН'!$H$9+СВЦЭМ!$D$10+'СЕТ СН'!$H$5-'СЕТ СН'!$H$17</f>
        <v>3909.8351868</v>
      </c>
      <c r="I87" s="36">
        <f>SUMIFS(СВЦЭМ!$C$39:$C$782,СВЦЭМ!$A$39:$A$782,$A87,СВЦЭМ!$B$39:$B$782,I$83)+'СЕТ СН'!$H$9+СВЦЭМ!$D$10+'СЕТ СН'!$H$5-'СЕТ СН'!$H$17</f>
        <v>3816.3321010899999</v>
      </c>
      <c r="J87" s="36">
        <f>SUMIFS(СВЦЭМ!$C$39:$C$782,СВЦЭМ!$A$39:$A$782,$A87,СВЦЭМ!$B$39:$B$782,J$83)+'СЕТ СН'!$H$9+СВЦЭМ!$D$10+'СЕТ СН'!$H$5-'СЕТ СН'!$H$17</f>
        <v>3736.3533634099999</v>
      </c>
      <c r="K87" s="36">
        <f>SUMIFS(СВЦЭМ!$C$39:$C$782,СВЦЭМ!$A$39:$A$782,$A87,СВЦЭМ!$B$39:$B$782,K$83)+'СЕТ СН'!$H$9+СВЦЭМ!$D$10+'СЕТ СН'!$H$5-'СЕТ СН'!$H$17</f>
        <v>3711.8165485899999</v>
      </c>
      <c r="L87" s="36">
        <f>SUMIFS(СВЦЭМ!$C$39:$C$782,СВЦЭМ!$A$39:$A$782,$A87,СВЦЭМ!$B$39:$B$782,L$83)+'СЕТ СН'!$H$9+СВЦЭМ!$D$10+'СЕТ СН'!$H$5-'СЕТ СН'!$H$17</f>
        <v>3723.6726747299999</v>
      </c>
      <c r="M87" s="36">
        <f>SUMIFS(СВЦЭМ!$C$39:$C$782,СВЦЭМ!$A$39:$A$782,$A87,СВЦЭМ!$B$39:$B$782,M$83)+'СЕТ СН'!$H$9+СВЦЭМ!$D$10+'СЕТ СН'!$H$5-'СЕТ СН'!$H$17</f>
        <v>3721.2151954800001</v>
      </c>
      <c r="N87" s="36">
        <f>SUMIFS(СВЦЭМ!$C$39:$C$782,СВЦЭМ!$A$39:$A$782,$A87,СВЦЭМ!$B$39:$B$782,N$83)+'СЕТ СН'!$H$9+СВЦЭМ!$D$10+'СЕТ СН'!$H$5-'СЕТ СН'!$H$17</f>
        <v>3722.88052883</v>
      </c>
      <c r="O87" s="36">
        <f>SUMIFS(СВЦЭМ!$C$39:$C$782,СВЦЭМ!$A$39:$A$782,$A87,СВЦЭМ!$B$39:$B$782,O$83)+'СЕТ СН'!$H$9+СВЦЭМ!$D$10+'СЕТ СН'!$H$5-'СЕТ СН'!$H$17</f>
        <v>3747.2960472300001</v>
      </c>
      <c r="P87" s="36">
        <f>SUMIFS(СВЦЭМ!$C$39:$C$782,СВЦЭМ!$A$39:$A$782,$A87,СВЦЭМ!$B$39:$B$782,P$83)+'СЕТ СН'!$H$9+СВЦЭМ!$D$10+'СЕТ СН'!$H$5-'СЕТ СН'!$H$17</f>
        <v>3779.2877883800002</v>
      </c>
      <c r="Q87" s="36">
        <f>SUMIFS(СВЦЭМ!$C$39:$C$782,СВЦЭМ!$A$39:$A$782,$A87,СВЦЭМ!$B$39:$B$782,Q$83)+'СЕТ СН'!$H$9+СВЦЭМ!$D$10+'СЕТ СН'!$H$5-'СЕТ СН'!$H$17</f>
        <v>3800.7861640800002</v>
      </c>
      <c r="R87" s="36">
        <f>SUMIFS(СВЦЭМ!$C$39:$C$782,СВЦЭМ!$A$39:$A$782,$A87,СВЦЭМ!$B$39:$B$782,R$83)+'СЕТ СН'!$H$9+СВЦЭМ!$D$10+'СЕТ СН'!$H$5-'СЕТ СН'!$H$17</f>
        <v>3797.7318855900003</v>
      </c>
      <c r="S87" s="36">
        <f>SUMIFS(СВЦЭМ!$C$39:$C$782,СВЦЭМ!$A$39:$A$782,$A87,СВЦЭМ!$B$39:$B$782,S$83)+'СЕТ СН'!$H$9+СВЦЭМ!$D$10+'СЕТ СН'!$H$5-'СЕТ СН'!$H$17</f>
        <v>3760.5860856499999</v>
      </c>
      <c r="T87" s="36">
        <f>SUMIFS(СВЦЭМ!$C$39:$C$782,СВЦЭМ!$A$39:$A$782,$A87,СВЦЭМ!$B$39:$B$782,T$83)+'СЕТ СН'!$H$9+СВЦЭМ!$D$10+'СЕТ СН'!$H$5-'СЕТ СН'!$H$17</f>
        <v>3726.2053442500001</v>
      </c>
      <c r="U87" s="36">
        <f>SUMIFS(СВЦЭМ!$C$39:$C$782,СВЦЭМ!$A$39:$A$782,$A87,СВЦЭМ!$B$39:$B$782,U$83)+'СЕТ СН'!$H$9+СВЦЭМ!$D$10+'СЕТ СН'!$H$5-'СЕТ СН'!$H$17</f>
        <v>3703.2050718</v>
      </c>
      <c r="V87" s="36">
        <f>SUMIFS(СВЦЭМ!$C$39:$C$782,СВЦЭМ!$A$39:$A$782,$A87,СВЦЭМ!$B$39:$B$782,V$83)+'СЕТ СН'!$H$9+СВЦЭМ!$D$10+'СЕТ СН'!$H$5-'СЕТ СН'!$H$17</f>
        <v>3680.8063019700003</v>
      </c>
      <c r="W87" s="36">
        <f>SUMIFS(СВЦЭМ!$C$39:$C$782,СВЦЭМ!$A$39:$A$782,$A87,СВЦЭМ!$B$39:$B$782,W$83)+'СЕТ СН'!$H$9+СВЦЭМ!$D$10+'СЕТ СН'!$H$5-'СЕТ СН'!$H$17</f>
        <v>3683.2026785500002</v>
      </c>
      <c r="X87" s="36">
        <f>SUMIFS(СВЦЭМ!$C$39:$C$782,СВЦЭМ!$A$39:$A$782,$A87,СВЦЭМ!$B$39:$B$782,X$83)+'СЕТ СН'!$H$9+СВЦЭМ!$D$10+'СЕТ СН'!$H$5-'СЕТ СН'!$H$17</f>
        <v>3703.67109811</v>
      </c>
      <c r="Y87" s="36">
        <f>SUMIFS(СВЦЭМ!$C$39:$C$782,СВЦЭМ!$A$39:$A$782,$A87,СВЦЭМ!$B$39:$B$782,Y$83)+'СЕТ СН'!$H$9+СВЦЭМ!$D$10+'СЕТ СН'!$H$5-'СЕТ СН'!$H$17</f>
        <v>3724.08679321</v>
      </c>
    </row>
    <row r="88" spans="1:25" ht="15.75" x14ac:dyDescent="0.2">
      <c r="A88" s="35">
        <f t="shared" si="2"/>
        <v>44444</v>
      </c>
      <c r="B88" s="36">
        <f>SUMIFS(СВЦЭМ!$C$39:$C$782,СВЦЭМ!$A$39:$A$782,$A88,СВЦЭМ!$B$39:$B$782,B$83)+'СЕТ СН'!$H$9+СВЦЭМ!$D$10+'СЕТ СН'!$H$5-'СЕТ СН'!$H$17</f>
        <v>3751.5756687799999</v>
      </c>
      <c r="C88" s="36">
        <f>SUMIFS(СВЦЭМ!$C$39:$C$782,СВЦЭМ!$A$39:$A$782,$A88,СВЦЭМ!$B$39:$B$782,C$83)+'СЕТ СН'!$H$9+СВЦЭМ!$D$10+'СЕТ СН'!$H$5-'СЕТ СН'!$H$17</f>
        <v>3838.2135967300001</v>
      </c>
      <c r="D88" s="36">
        <f>SUMIFS(СВЦЭМ!$C$39:$C$782,СВЦЭМ!$A$39:$A$782,$A88,СВЦЭМ!$B$39:$B$782,D$83)+'СЕТ СН'!$H$9+СВЦЭМ!$D$10+'СЕТ СН'!$H$5-'СЕТ СН'!$H$17</f>
        <v>3915.1278542999999</v>
      </c>
      <c r="E88" s="36">
        <f>SUMIFS(СВЦЭМ!$C$39:$C$782,СВЦЭМ!$A$39:$A$782,$A88,СВЦЭМ!$B$39:$B$782,E$83)+'СЕТ СН'!$H$9+СВЦЭМ!$D$10+'СЕТ СН'!$H$5-'СЕТ СН'!$H$17</f>
        <v>3938.3585884099998</v>
      </c>
      <c r="F88" s="36">
        <f>SUMIFS(СВЦЭМ!$C$39:$C$782,СВЦЭМ!$A$39:$A$782,$A88,СВЦЭМ!$B$39:$B$782,F$83)+'СЕТ СН'!$H$9+СВЦЭМ!$D$10+'СЕТ СН'!$H$5-'СЕТ СН'!$H$17</f>
        <v>3969.4642519700001</v>
      </c>
      <c r="G88" s="36">
        <f>SUMIFS(СВЦЭМ!$C$39:$C$782,СВЦЭМ!$A$39:$A$782,$A88,СВЦЭМ!$B$39:$B$782,G$83)+'СЕТ СН'!$H$9+СВЦЭМ!$D$10+'СЕТ СН'!$H$5-'СЕТ СН'!$H$17</f>
        <v>3977.7974454300002</v>
      </c>
      <c r="H88" s="36">
        <f>SUMIFS(СВЦЭМ!$C$39:$C$782,СВЦЭМ!$A$39:$A$782,$A88,СВЦЭМ!$B$39:$B$782,H$83)+'СЕТ СН'!$H$9+СВЦЭМ!$D$10+'СЕТ СН'!$H$5-'СЕТ СН'!$H$17</f>
        <v>3946.4823462999998</v>
      </c>
      <c r="I88" s="36">
        <f>SUMIFS(СВЦЭМ!$C$39:$C$782,СВЦЭМ!$A$39:$A$782,$A88,СВЦЭМ!$B$39:$B$782,I$83)+'СЕТ СН'!$H$9+СВЦЭМ!$D$10+'СЕТ СН'!$H$5-'СЕТ СН'!$H$17</f>
        <v>3875.0638489000003</v>
      </c>
      <c r="J88" s="36">
        <f>SUMIFS(СВЦЭМ!$C$39:$C$782,СВЦЭМ!$A$39:$A$782,$A88,СВЦЭМ!$B$39:$B$782,J$83)+'СЕТ СН'!$H$9+СВЦЭМ!$D$10+'СЕТ СН'!$H$5-'СЕТ СН'!$H$17</f>
        <v>3785.5669190600001</v>
      </c>
      <c r="K88" s="36">
        <f>SUMIFS(СВЦЭМ!$C$39:$C$782,СВЦЭМ!$A$39:$A$782,$A88,СВЦЭМ!$B$39:$B$782,K$83)+'СЕТ СН'!$H$9+СВЦЭМ!$D$10+'СЕТ СН'!$H$5-'СЕТ СН'!$H$17</f>
        <v>3718.2493220400002</v>
      </c>
      <c r="L88" s="36">
        <f>SUMIFS(СВЦЭМ!$C$39:$C$782,СВЦЭМ!$A$39:$A$782,$A88,СВЦЭМ!$B$39:$B$782,L$83)+'СЕТ СН'!$H$9+СВЦЭМ!$D$10+'СЕТ СН'!$H$5-'СЕТ СН'!$H$17</f>
        <v>3726.7627149</v>
      </c>
      <c r="M88" s="36">
        <f>SUMIFS(СВЦЭМ!$C$39:$C$782,СВЦЭМ!$A$39:$A$782,$A88,СВЦЭМ!$B$39:$B$782,M$83)+'СЕТ СН'!$H$9+СВЦЭМ!$D$10+'СЕТ СН'!$H$5-'СЕТ СН'!$H$17</f>
        <v>3721.1548061600001</v>
      </c>
      <c r="N88" s="36">
        <f>SUMIFS(СВЦЭМ!$C$39:$C$782,СВЦЭМ!$A$39:$A$782,$A88,СВЦЭМ!$B$39:$B$782,N$83)+'СЕТ СН'!$H$9+СВЦЭМ!$D$10+'СЕТ СН'!$H$5-'СЕТ СН'!$H$17</f>
        <v>3721.0968343</v>
      </c>
      <c r="O88" s="36">
        <f>SUMIFS(СВЦЭМ!$C$39:$C$782,СВЦЭМ!$A$39:$A$782,$A88,СВЦЭМ!$B$39:$B$782,O$83)+'СЕТ СН'!$H$9+СВЦЭМ!$D$10+'СЕТ СН'!$H$5-'СЕТ СН'!$H$17</f>
        <v>3751.4991205699998</v>
      </c>
      <c r="P88" s="36">
        <f>SUMIFS(СВЦЭМ!$C$39:$C$782,СВЦЭМ!$A$39:$A$782,$A88,СВЦЭМ!$B$39:$B$782,P$83)+'СЕТ СН'!$H$9+СВЦЭМ!$D$10+'СЕТ СН'!$H$5-'СЕТ СН'!$H$17</f>
        <v>3788.65706697</v>
      </c>
      <c r="Q88" s="36">
        <f>SUMIFS(СВЦЭМ!$C$39:$C$782,СВЦЭМ!$A$39:$A$782,$A88,СВЦЭМ!$B$39:$B$782,Q$83)+'СЕТ СН'!$H$9+СВЦЭМ!$D$10+'СЕТ СН'!$H$5-'СЕТ СН'!$H$17</f>
        <v>3797.5849518099999</v>
      </c>
      <c r="R88" s="36">
        <f>SUMIFS(СВЦЭМ!$C$39:$C$782,СВЦЭМ!$A$39:$A$782,$A88,СВЦЭМ!$B$39:$B$782,R$83)+'СЕТ СН'!$H$9+СВЦЭМ!$D$10+'СЕТ СН'!$H$5-'СЕТ СН'!$H$17</f>
        <v>3789.6824200900001</v>
      </c>
      <c r="S88" s="36">
        <f>SUMIFS(СВЦЭМ!$C$39:$C$782,СВЦЭМ!$A$39:$A$782,$A88,СВЦЭМ!$B$39:$B$782,S$83)+'СЕТ СН'!$H$9+СВЦЭМ!$D$10+'СЕТ СН'!$H$5-'СЕТ СН'!$H$17</f>
        <v>3735.7669220500002</v>
      </c>
      <c r="T88" s="36">
        <f>SUMIFS(СВЦЭМ!$C$39:$C$782,СВЦЭМ!$A$39:$A$782,$A88,СВЦЭМ!$B$39:$B$782,T$83)+'СЕТ СН'!$H$9+СВЦЭМ!$D$10+'СЕТ СН'!$H$5-'СЕТ СН'!$H$17</f>
        <v>3708.8927193899999</v>
      </c>
      <c r="U88" s="36">
        <f>SUMIFS(СВЦЭМ!$C$39:$C$782,СВЦЭМ!$A$39:$A$782,$A88,СВЦЭМ!$B$39:$B$782,U$83)+'СЕТ СН'!$H$9+СВЦЭМ!$D$10+'СЕТ СН'!$H$5-'СЕТ СН'!$H$17</f>
        <v>3682.0739926300002</v>
      </c>
      <c r="V88" s="36">
        <f>SUMIFS(СВЦЭМ!$C$39:$C$782,СВЦЭМ!$A$39:$A$782,$A88,СВЦЭМ!$B$39:$B$782,V$83)+'СЕТ СН'!$H$9+СВЦЭМ!$D$10+'СЕТ СН'!$H$5-'СЕТ СН'!$H$17</f>
        <v>3676.2791175299999</v>
      </c>
      <c r="W88" s="36">
        <f>SUMIFS(СВЦЭМ!$C$39:$C$782,СВЦЭМ!$A$39:$A$782,$A88,СВЦЭМ!$B$39:$B$782,W$83)+'СЕТ СН'!$H$9+СВЦЭМ!$D$10+'СЕТ СН'!$H$5-'СЕТ СН'!$H$17</f>
        <v>3698.7866018499999</v>
      </c>
      <c r="X88" s="36">
        <f>SUMIFS(СВЦЭМ!$C$39:$C$782,СВЦЭМ!$A$39:$A$782,$A88,СВЦЭМ!$B$39:$B$782,X$83)+'СЕТ СН'!$H$9+СВЦЭМ!$D$10+'СЕТ СН'!$H$5-'СЕТ СН'!$H$17</f>
        <v>3750.4775865900001</v>
      </c>
      <c r="Y88" s="36">
        <f>SUMIFS(СВЦЭМ!$C$39:$C$782,СВЦЭМ!$A$39:$A$782,$A88,СВЦЭМ!$B$39:$B$782,Y$83)+'СЕТ СН'!$H$9+СВЦЭМ!$D$10+'СЕТ СН'!$H$5-'СЕТ СН'!$H$17</f>
        <v>3812.39626567</v>
      </c>
    </row>
    <row r="89" spans="1:25" ht="15.75" x14ac:dyDescent="0.2">
      <c r="A89" s="35">
        <f t="shared" si="2"/>
        <v>44445</v>
      </c>
      <c r="B89" s="36">
        <f>SUMIFS(СВЦЭМ!$C$39:$C$782,СВЦЭМ!$A$39:$A$782,$A89,СВЦЭМ!$B$39:$B$782,B$83)+'СЕТ СН'!$H$9+СВЦЭМ!$D$10+'СЕТ СН'!$H$5-'СЕТ СН'!$H$17</f>
        <v>3826.6804264000002</v>
      </c>
      <c r="C89" s="36">
        <f>SUMIFS(СВЦЭМ!$C$39:$C$782,СВЦЭМ!$A$39:$A$782,$A89,СВЦЭМ!$B$39:$B$782,C$83)+'СЕТ СН'!$H$9+СВЦЭМ!$D$10+'СЕТ СН'!$H$5-'СЕТ СН'!$H$17</f>
        <v>3909.6548189699997</v>
      </c>
      <c r="D89" s="36">
        <f>SUMIFS(СВЦЭМ!$C$39:$C$782,СВЦЭМ!$A$39:$A$782,$A89,СВЦЭМ!$B$39:$B$782,D$83)+'СЕТ СН'!$H$9+СВЦЭМ!$D$10+'СЕТ СН'!$H$5-'СЕТ СН'!$H$17</f>
        <v>3970.2145501999998</v>
      </c>
      <c r="E89" s="36">
        <f>SUMIFS(СВЦЭМ!$C$39:$C$782,СВЦЭМ!$A$39:$A$782,$A89,СВЦЭМ!$B$39:$B$782,E$83)+'СЕТ СН'!$H$9+СВЦЭМ!$D$10+'СЕТ СН'!$H$5-'СЕТ СН'!$H$17</f>
        <v>4010.42165755</v>
      </c>
      <c r="F89" s="36">
        <f>SUMIFS(СВЦЭМ!$C$39:$C$782,СВЦЭМ!$A$39:$A$782,$A89,СВЦЭМ!$B$39:$B$782,F$83)+'СЕТ СН'!$H$9+СВЦЭМ!$D$10+'СЕТ СН'!$H$5-'СЕТ СН'!$H$17</f>
        <v>4013.2403450900001</v>
      </c>
      <c r="G89" s="36">
        <f>SUMIFS(СВЦЭМ!$C$39:$C$782,СВЦЭМ!$A$39:$A$782,$A89,СВЦЭМ!$B$39:$B$782,G$83)+'СЕТ СН'!$H$9+СВЦЭМ!$D$10+'СЕТ СН'!$H$5-'СЕТ СН'!$H$17</f>
        <v>4010.9001638299997</v>
      </c>
      <c r="H89" s="36">
        <f>SUMIFS(СВЦЭМ!$C$39:$C$782,СВЦЭМ!$A$39:$A$782,$A89,СВЦЭМ!$B$39:$B$782,H$83)+'СЕТ СН'!$H$9+СВЦЭМ!$D$10+'СЕТ СН'!$H$5-'СЕТ СН'!$H$17</f>
        <v>3958.4265898100002</v>
      </c>
      <c r="I89" s="36">
        <f>SUMIFS(СВЦЭМ!$C$39:$C$782,СВЦЭМ!$A$39:$A$782,$A89,СВЦЭМ!$B$39:$B$782,I$83)+'СЕТ СН'!$H$9+СВЦЭМ!$D$10+'СЕТ СН'!$H$5-'СЕТ СН'!$H$17</f>
        <v>3860.2962302300002</v>
      </c>
      <c r="J89" s="36">
        <f>SUMIFS(СВЦЭМ!$C$39:$C$782,СВЦЭМ!$A$39:$A$782,$A89,СВЦЭМ!$B$39:$B$782,J$83)+'СЕТ СН'!$H$9+СВЦЭМ!$D$10+'СЕТ СН'!$H$5-'СЕТ СН'!$H$17</f>
        <v>3779.86337813</v>
      </c>
      <c r="K89" s="36">
        <f>SUMIFS(СВЦЭМ!$C$39:$C$782,СВЦЭМ!$A$39:$A$782,$A89,СВЦЭМ!$B$39:$B$782,K$83)+'СЕТ СН'!$H$9+СВЦЭМ!$D$10+'СЕТ СН'!$H$5-'СЕТ СН'!$H$17</f>
        <v>3760.8857531900003</v>
      </c>
      <c r="L89" s="36">
        <f>SUMIFS(СВЦЭМ!$C$39:$C$782,СВЦЭМ!$A$39:$A$782,$A89,СВЦЭМ!$B$39:$B$782,L$83)+'СЕТ СН'!$H$9+СВЦЭМ!$D$10+'СЕТ СН'!$H$5-'СЕТ СН'!$H$17</f>
        <v>3760.64467453</v>
      </c>
      <c r="M89" s="36">
        <f>SUMIFS(СВЦЭМ!$C$39:$C$782,СВЦЭМ!$A$39:$A$782,$A89,СВЦЭМ!$B$39:$B$782,M$83)+'СЕТ СН'!$H$9+СВЦЭМ!$D$10+'СЕТ СН'!$H$5-'СЕТ СН'!$H$17</f>
        <v>3755.4048511800002</v>
      </c>
      <c r="N89" s="36">
        <f>SUMIFS(СВЦЭМ!$C$39:$C$782,СВЦЭМ!$A$39:$A$782,$A89,СВЦЭМ!$B$39:$B$782,N$83)+'СЕТ СН'!$H$9+СВЦЭМ!$D$10+'СЕТ СН'!$H$5-'СЕТ СН'!$H$17</f>
        <v>3751.3763822700002</v>
      </c>
      <c r="O89" s="36">
        <f>SUMIFS(СВЦЭМ!$C$39:$C$782,СВЦЭМ!$A$39:$A$782,$A89,СВЦЭМ!$B$39:$B$782,O$83)+'СЕТ СН'!$H$9+СВЦЭМ!$D$10+'СЕТ СН'!$H$5-'СЕТ СН'!$H$17</f>
        <v>3761.8212334199998</v>
      </c>
      <c r="P89" s="36">
        <f>SUMIFS(СВЦЭМ!$C$39:$C$782,СВЦЭМ!$A$39:$A$782,$A89,СВЦЭМ!$B$39:$B$782,P$83)+'СЕТ СН'!$H$9+СВЦЭМ!$D$10+'СЕТ СН'!$H$5-'СЕТ СН'!$H$17</f>
        <v>3784.9443091600001</v>
      </c>
      <c r="Q89" s="36">
        <f>SUMIFS(СВЦЭМ!$C$39:$C$782,СВЦЭМ!$A$39:$A$782,$A89,СВЦЭМ!$B$39:$B$782,Q$83)+'СЕТ СН'!$H$9+СВЦЭМ!$D$10+'СЕТ СН'!$H$5-'СЕТ СН'!$H$17</f>
        <v>3797.7339386100002</v>
      </c>
      <c r="R89" s="36">
        <f>SUMIFS(СВЦЭМ!$C$39:$C$782,СВЦЭМ!$A$39:$A$782,$A89,СВЦЭМ!$B$39:$B$782,R$83)+'СЕТ СН'!$H$9+СВЦЭМ!$D$10+'СЕТ СН'!$H$5-'СЕТ СН'!$H$17</f>
        <v>3788.1785282800001</v>
      </c>
      <c r="S89" s="36">
        <f>SUMIFS(СВЦЭМ!$C$39:$C$782,СВЦЭМ!$A$39:$A$782,$A89,СВЦЭМ!$B$39:$B$782,S$83)+'СЕТ СН'!$H$9+СВЦЭМ!$D$10+'СЕТ СН'!$H$5-'СЕТ СН'!$H$17</f>
        <v>3769.4591566300001</v>
      </c>
      <c r="T89" s="36">
        <f>SUMIFS(СВЦЭМ!$C$39:$C$782,СВЦЭМ!$A$39:$A$782,$A89,СВЦЭМ!$B$39:$B$782,T$83)+'СЕТ СН'!$H$9+СВЦЭМ!$D$10+'СЕТ СН'!$H$5-'СЕТ СН'!$H$17</f>
        <v>3752.6350287499999</v>
      </c>
      <c r="U89" s="36">
        <f>SUMIFS(СВЦЭМ!$C$39:$C$782,СВЦЭМ!$A$39:$A$782,$A89,СВЦЭМ!$B$39:$B$782,U$83)+'СЕТ СН'!$H$9+СВЦЭМ!$D$10+'СЕТ СН'!$H$5-'СЕТ СН'!$H$17</f>
        <v>3792.7578524400001</v>
      </c>
      <c r="V89" s="36">
        <f>SUMIFS(СВЦЭМ!$C$39:$C$782,СВЦЭМ!$A$39:$A$782,$A89,СВЦЭМ!$B$39:$B$782,V$83)+'СЕТ СН'!$H$9+СВЦЭМ!$D$10+'СЕТ СН'!$H$5-'СЕТ СН'!$H$17</f>
        <v>3811.0006742300002</v>
      </c>
      <c r="W89" s="36">
        <f>SUMIFS(СВЦЭМ!$C$39:$C$782,СВЦЭМ!$A$39:$A$782,$A89,СВЦЭМ!$B$39:$B$782,W$83)+'СЕТ СН'!$H$9+СВЦЭМ!$D$10+'СЕТ СН'!$H$5-'СЕТ СН'!$H$17</f>
        <v>3804.2522735800003</v>
      </c>
      <c r="X89" s="36">
        <f>SUMIFS(СВЦЭМ!$C$39:$C$782,СВЦЭМ!$A$39:$A$782,$A89,СВЦЭМ!$B$39:$B$782,X$83)+'СЕТ СН'!$H$9+СВЦЭМ!$D$10+'СЕТ СН'!$H$5-'СЕТ СН'!$H$17</f>
        <v>3746.9743576999999</v>
      </c>
      <c r="Y89" s="36">
        <f>SUMIFS(СВЦЭМ!$C$39:$C$782,СВЦЭМ!$A$39:$A$782,$A89,СВЦЭМ!$B$39:$B$782,Y$83)+'СЕТ СН'!$H$9+СВЦЭМ!$D$10+'СЕТ СН'!$H$5-'СЕТ СН'!$H$17</f>
        <v>3768.8122146800001</v>
      </c>
    </row>
    <row r="90" spans="1:25" ht="15.75" x14ac:dyDescent="0.2">
      <c r="A90" s="35">
        <f t="shared" si="2"/>
        <v>44446</v>
      </c>
      <c r="B90" s="36">
        <f>SUMIFS(СВЦЭМ!$C$39:$C$782,СВЦЭМ!$A$39:$A$782,$A90,СВЦЭМ!$B$39:$B$782,B$83)+'СЕТ СН'!$H$9+СВЦЭМ!$D$10+'СЕТ СН'!$H$5-'СЕТ СН'!$H$17</f>
        <v>3918.0244688100001</v>
      </c>
      <c r="C90" s="36">
        <f>SUMIFS(СВЦЭМ!$C$39:$C$782,СВЦЭМ!$A$39:$A$782,$A90,СВЦЭМ!$B$39:$B$782,C$83)+'СЕТ СН'!$H$9+СВЦЭМ!$D$10+'СЕТ СН'!$H$5-'СЕТ СН'!$H$17</f>
        <v>4012.36888834</v>
      </c>
      <c r="D90" s="36">
        <f>SUMIFS(СВЦЭМ!$C$39:$C$782,СВЦЭМ!$A$39:$A$782,$A90,СВЦЭМ!$B$39:$B$782,D$83)+'СЕТ СН'!$H$9+СВЦЭМ!$D$10+'СЕТ СН'!$H$5-'СЕТ СН'!$H$17</f>
        <v>4076.98502113</v>
      </c>
      <c r="E90" s="36">
        <f>SUMIFS(СВЦЭМ!$C$39:$C$782,СВЦЭМ!$A$39:$A$782,$A90,СВЦЭМ!$B$39:$B$782,E$83)+'СЕТ СН'!$H$9+СВЦЭМ!$D$10+'СЕТ СН'!$H$5-'СЕТ СН'!$H$17</f>
        <v>4063.1818338799999</v>
      </c>
      <c r="F90" s="36">
        <f>SUMIFS(СВЦЭМ!$C$39:$C$782,СВЦЭМ!$A$39:$A$782,$A90,СВЦЭМ!$B$39:$B$782,F$83)+'СЕТ СН'!$H$9+СВЦЭМ!$D$10+'СЕТ СН'!$H$5-'СЕТ СН'!$H$17</f>
        <v>4055.3930334799998</v>
      </c>
      <c r="G90" s="36">
        <f>SUMIFS(СВЦЭМ!$C$39:$C$782,СВЦЭМ!$A$39:$A$782,$A90,СВЦЭМ!$B$39:$B$782,G$83)+'СЕТ СН'!$H$9+СВЦЭМ!$D$10+'СЕТ СН'!$H$5-'СЕТ СН'!$H$17</f>
        <v>4060.606597</v>
      </c>
      <c r="H90" s="36">
        <f>SUMIFS(СВЦЭМ!$C$39:$C$782,СВЦЭМ!$A$39:$A$782,$A90,СВЦЭМ!$B$39:$B$782,H$83)+'СЕТ СН'!$H$9+СВЦЭМ!$D$10+'СЕТ СН'!$H$5-'СЕТ СН'!$H$17</f>
        <v>3985.1363729699997</v>
      </c>
      <c r="I90" s="36">
        <f>SUMIFS(СВЦЭМ!$C$39:$C$782,СВЦЭМ!$A$39:$A$782,$A90,СВЦЭМ!$B$39:$B$782,I$83)+'СЕТ СН'!$H$9+СВЦЭМ!$D$10+'СЕТ СН'!$H$5-'СЕТ СН'!$H$17</f>
        <v>3892.8912864499998</v>
      </c>
      <c r="J90" s="36">
        <f>SUMIFS(СВЦЭМ!$C$39:$C$782,СВЦЭМ!$A$39:$A$782,$A90,СВЦЭМ!$B$39:$B$782,J$83)+'СЕТ СН'!$H$9+СВЦЭМ!$D$10+'СЕТ СН'!$H$5-'СЕТ СН'!$H$17</f>
        <v>3823.93579155</v>
      </c>
      <c r="K90" s="36">
        <f>SUMIFS(СВЦЭМ!$C$39:$C$782,СВЦЭМ!$A$39:$A$782,$A90,СВЦЭМ!$B$39:$B$782,K$83)+'СЕТ СН'!$H$9+СВЦЭМ!$D$10+'СЕТ СН'!$H$5-'СЕТ СН'!$H$17</f>
        <v>3817.7395142099999</v>
      </c>
      <c r="L90" s="36">
        <f>SUMIFS(СВЦЭМ!$C$39:$C$782,СВЦЭМ!$A$39:$A$782,$A90,СВЦЭМ!$B$39:$B$782,L$83)+'СЕТ СН'!$H$9+СВЦЭМ!$D$10+'СЕТ СН'!$H$5-'СЕТ СН'!$H$17</f>
        <v>3814.0409411700002</v>
      </c>
      <c r="M90" s="36">
        <f>SUMIFS(СВЦЭМ!$C$39:$C$782,СВЦЭМ!$A$39:$A$782,$A90,СВЦЭМ!$B$39:$B$782,M$83)+'СЕТ СН'!$H$9+СВЦЭМ!$D$10+'СЕТ СН'!$H$5-'СЕТ СН'!$H$17</f>
        <v>3809.2762831600003</v>
      </c>
      <c r="N90" s="36">
        <f>SUMIFS(СВЦЭМ!$C$39:$C$782,СВЦЭМ!$A$39:$A$782,$A90,СВЦЭМ!$B$39:$B$782,N$83)+'СЕТ СН'!$H$9+СВЦЭМ!$D$10+'СЕТ СН'!$H$5-'СЕТ СН'!$H$17</f>
        <v>3810.29223194</v>
      </c>
      <c r="O90" s="36">
        <f>SUMIFS(СВЦЭМ!$C$39:$C$782,СВЦЭМ!$A$39:$A$782,$A90,СВЦЭМ!$B$39:$B$782,O$83)+'СЕТ СН'!$H$9+СВЦЭМ!$D$10+'СЕТ СН'!$H$5-'СЕТ СН'!$H$17</f>
        <v>3836.8821836900001</v>
      </c>
      <c r="P90" s="36">
        <f>SUMIFS(СВЦЭМ!$C$39:$C$782,СВЦЭМ!$A$39:$A$782,$A90,СВЦЭМ!$B$39:$B$782,P$83)+'СЕТ СН'!$H$9+СВЦЭМ!$D$10+'СЕТ СН'!$H$5-'СЕТ СН'!$H$17</f>
        <v>3874.1341541900001</v>
      </c>
      <c r="Q90" s="36">
        <f>SUMIFS(СВЦЭМ!$C$39:$C$782,СВЦЭМ!$A$39:$A$782,$A90,СВЦЭМ!$B$39:$B$782,Q$83)+'СЕТ СН'!$H$9+СВЦЭМ!$D$10+'СЕТ СН'!$H$5-'СЕТ СН'!$H$17</f>
        <v>3880.6086500199999</v>
      </c>
      <c r="R90" s="36">
        <f>SUMIFS(СВЦЭМ!$C$39:$C$782,СВЦЭМ!$A$39:$A$782,$A90,СВЦЭМ!$B$39:$B$782,R$83)+'СЕТ СН'!$H$9+СВЦЭМ!$D$10+'СЕТ СН'!$H$5-'СЕТ СН'!$H$17</f>
        <v>3870.3618672000002</v>
      </c>
      <c r="S90" s="36">
        <f>SUMIFS(СВЦЭМ!$C$39:$C$782,СВЦЭМ!$A$39:$A$782,$A90,СВЦЭМ!$B$39:$B$782,S$83)+'СЕТ СН'!$H$9+СВЦЭМ!$D$10+'СЕТ СН'!$H$5-'СЕТ СН'!$H$17</f>
        <v>3842.7471632300003</v>
      </c>
      <c r="T90" s="36">
        <f>SUMIFS(СВЦЭМ!$C$39:$C$782,СВЦЭМ!$A$39:$A$782,$A90,СВЦЭМ!$B$39:$B$782,T$83)+'СЕТ СН'!$H$9+СВЦЭМ!$D$10+'СЕТ СН'!$H$5-'СЕТ СН'!$H$17</f>
        <v>3808.2218275200003</v>
      </c>
      <c r="U90" s="36">
        <f>SUMIFS(СВЦЭМ!$C$39:$C$782,СВЦЭМ!$A$39:$A$782,$A90,СВЦЭМ!$B$39:$B$782,U$83)+'СЕТ СН'!$H$9+СВЦЭМ!$D$10+'СЕТ СН'!$H$5-'СЕТ СН'!$H$17</f>
        <v>3798.1418494099998</v>
      </c>
      <c r="V90" s="36">
        <f>SUMIFS(СВЦЭМ!$C$39:$C$782,СВЦЭМ!$A$39:$A$782,$A90,СВЦЭМ!$B$39:$B$782,V$83)+'СЕТ СН'!$H$9+СВЦЭМ!$D$10+'СЕТ СН'!$H$5-'СЕТ СН'!$H$17</f>
        <v>3823.5189372499999</v>
      </c>
      <c r="W90" s="36">
        <f>SUMIFS(СВЦЭМ!$C$39:$C$782,СВЦЭМ!$A$39:$A$782,$A90,СВЦЭМ!$B$39:$B$782,W$83)+'СЕТ СН'!$H$9+СВЦЭМ!$D$10+'СЕТ СН'!$H$5-'СЕТ СН'!$H$17</f>
        <v>3818.1617260399998</v>
      </c>
      <c r="X90" s="36">
        <f>SUMIFS(СВЦЭМ!$C$39:$C$782,СВЦЭМ!$A$39:$A$782,$A90,СВЦЭМ!$B$39:$B$782,X$83)+'СЕТ СН'!$H$9+СВЦЭМ!$D$10+'СЕТ СН'!$H$5-'СЕТ СН'!$H$17</f>
        <v>3805.4227247700001</v>
      </c>
      <c r="Y90" s="36">
        <f>SUMIFS(СВЦЭМ!$C$39:$C$782,СВЦЭМ!$A$39:$A$782,$A90,СВЦЭМ!$B$39:$B$782,Y$83)+'СЕТ СН'!$H$9+СВЦЭМ!$D$10+'СЕТ СН'!$H$5-'СЕТ СН'!$H$17</f>
        <v>3862.4226431799998</v>
      </c>
    </row>
    <row r="91" spans="1:25" ht="15.75" x14ac:dyDescent="0.2">
      <c r="A91" s="35">
        <f t="shared" si="2"/>
        <v>44447</v>
      </c>
      <c r="B91" s="36">
        <f>SUMIFS(СВЦЭМ!$C$39:$C$782,СВЦЭМ!$A$39:$A$782,$A91,СВЦЭМ!$B$39:$B$782,B$83)+'СЕТ СН'!$H$9+СВЦЭМ!$D$10+'СЕТ СН'!$H$5-'СЕТ СН'!$H$17</f>
        <v>3975.5276583599998</v>
      </c>
      <c r="C91" s="36">
        <f>SUMIFS(СВЦЭМ!$C$39:$C$782,СВЦЭМ!$A$39:$A$782,$A91,СВЦЭМ!$B$39:$B$782,C$83)+'СЕТ СН'!$H$9+СВЦЭМ!$D$10+'СЕТ СН'!$H$5-'СЕТ СН'!$H$17</f>
        <v>4051.4949569399996</v>
      </c>
      <c r="D91" s="36">
        <f>SUMIFS(СВЦЭМ!$C$39:$C$782,СВЦЭМ!$A$39:$A$782,$A91,СВЦЭМ!$B$39:$B$782,D$83)+'СЕТ СН'!$H$9+СВЦЭМ!$D$10+'СЕТ СН'!$H$5-'СЕТ СН'!$H$17</f>
        <v>4109.0660083799994</v>
      </c>
      <c r="E91" s="36">
        <f>SUMIFS(СВЦЭМ!$C$39:$C$782,СВЦЭМ!$A$39:$A$782,$A91,СВЦЭМ!$B$39:$B$782,E$83)+'СЕТ СН'!$H$9+СВЦЭМ!$D$10+'СЕТ СН'!$H$5-'СЕТ СН'!$H$17</f>
        <v>4072.2546829399998</v>
      </c>
      <c r="F91" s="36">
        <f>SUMIFS(СВЦЭМ!$C$39:$C$782,СВЦЭМ!$A$39:$A$782,$A91,СВЦЭМ!$B$39:$B$782,F$83)+'СЕТ СН'!$H$9+СВЦЭМ!$D$10+'СЕТ СН'!$H$5-'СЕТ СН'!$H$17</f>
        <v>4054.8873658900002</v>
      </c>
      <c r="G91" s="36">
        <f>SUMIFS(СВЦЭМ!$C$39:$C$782,СВЦЭМ!$A$39:$A$782,$A91,СВЦЭМ!$B$39:$B$782,G$83)+'СЕТ СН'!$H$9+СВЦЭМ!$D$10+'СЕТ СН'!$H$5-'СЕТ СН'!$H$17</f>
        <v>4074.42925453</v>
      </c>
      <c r="H91" s="36">
        <f>SUMIFS(СВЦЭМ!$C$39:$C$782,СВЦЭМ!$A$39:$A$782,$A91,СВЦЭМ!$B$39:$B$782,H$83)+'СЕТ СН'!$H$9+СВЦЭМ!$D$10+'СЕТ СН'!$H$5-'СЕТ СН'!$H$17</f>
        <v>4033.4773537299998</v>
      </c>
      <c r="I91" s="36">
        <f>SUMIFS(СВЦЭМ!$C$39:$C$782,СВЦЭМ!$A$39:$A$782,$A91,СВЦЭМ!$B$39:$B$782,I$83)+'СЕТ СН'!$H$9+СВЦЭМ!$D$10+'СЕТ СН'!$H$5-'СЕТ СН'!$H$17</f>
        <v>3928.8438760399999</v>
      </c>
      <c r="J91" s="36">
        <f>SUMIFS(СВЦЭМ!$C$39:$C$782,СВЦЭМ!$A$39:$A$782,$A91,СВЦЭМ!$B$39:$B$782,J$83)+'СЕТ СН'!$H$9+СВЦЭМ!$D$10+'СЕТ СН'!$H$5-'СЕТ СН'!$H$17</f>
        <v>3840.9544757900003</v>
      </c>
      <c r="K91" s="36">
        <f>SUMIFS(СВЦЭМ!$C$39:$C$782,СВЦЭМ!$A$39:$A$782,$A91,СВЦЭМ!$B$39:$B$782,K$83)+'СЕТ СН'!$H$9+СВЦЭМ!$D$10+'СЕТ СН'!$H$5-'СЕТ СН'!$H$17</f>
        <v>3806.0320367700001</v>
      </c>
      <c r="L91" s="36">
        <f>SUMIFS(СВЦЭМ!$C$39:$C$782,СВЦЭМ!$A$39:$A$782,$A91,СВЦЭМ!$B$39:$B$782,L$83)+'СЕТ СН'!$H$9+СВЦЭМ!$D$10+'СЕТ СН'!$H$5-'СЕТ СН'!$H$17</f>
        <v>3806.6460964899998</v>
      </c>
      <c r="M91" s="36">
        <f>SUMIFS(СВЦЭМ!$C$39:$C$782,СВЦЭМ!$A$39:$A$782,$A91,СВЦЭМ!$B$39:$B$782,M$83)+'СЕТ СН'!$H$9+СВЦЭМ!$D$10+'СЕТ СН'!$H$5-'СЕТ СН'!$H$17</f>
        <v>3794.3453648099999</v>
      </c>
      <c r="N91" s="36">
        <f>SUMIFS(СВЦЭМ!$C$39:$C$782,СВЦЭМ!$A$39:$A$782,$A91,СВЦЭМ!$B$39:$B$782,N$83)+'СЕТ СН'!$H$9+СВЦЭМ!$D$10+'СЕТ СН'!$H$5-'СЕТ СН'!$H$17</f>
        <v>3795.09235545</v>
      </c>
      <c r="O91" s="36">
        <f>SUMIFS(СВЦЭМ!$C$39:$C$782,СВЦЭМ!$A$39:$A$782,$A91,СВЦЭМ!$B$39:$B$782,O$83)+'СЕТ СН'!$H$9+СВЦЭМ!$D$10+'СЕТ СН'!$H$5-'СЕТ СН'!$H$17</f>
        <v>3831.1444412999999</v>
      </c>
      <c r="P91" s="36">
        <f>SUMIFS(СВЦЭМ!$C$39:$C$782,СВЦЭМ!$A$39:$A$782,$A91,СВЦЭМ!$B$39:$B$782,P$83)+'СЕТ СН'!$H$9+СВЦЭМ!$D$10+'СЕТ СН'!$H$5-'СЕТ СН'!$H$17</f>
        <v>3865.1625471299999</v>
      </c>
      <c r="Q91" s="36">
        <f>SUMIFS(СВЦЭМ!$C$39:$C$782,СВЦЭМ!$A$39:$A$782,$A91,СВЦЭМ!$B$39:$B$782,Q$83)+'СЕТ СН'!$H$9+СВЦЭМ!$D$10+'СЕТ СН'!$H$5-'СЕТ СН'!$H$17</f>
        <v>3863.6191275700003</v>
      </c>
      <c r="R91" s="36">
        <f>SUMIFS(СВЦЭМ!$C$39:$C$782,СВЦЭМ!$A$39:$A$782,$A91,СВЦЭМ!$B$39:$B$782,R$83)+'СЕТ СН'!$H$9+СВЦЭМ!$D$10+'СЕТ СН'!$H$5-'СЕТ СН'!$H$17</f>
        <v>3860.7660970900001</v>
      </c>
      <c r="S91" s="36">
        <f>SUMIFS(СВЦЭМ!$C$39:$C$782,СВЦЭМ!$A$39:$A$782,$A91,СВЦЭМ!$B$39:$B$782,S$83)+'СЕТ СН'!$H$9+СВЦЭМ!$D$10+'СЕТ СН'!$H$5-'СЕТ СН'!$H$17</f>
        <v>3829.0937063199999</v>
      </c>
      <c r="T91" s="36">
        <f>SUMIFS(СВЦЭМ!$C$39:$C$782,СВЦЭМ!$A$39:$A$782,$A91,СВЦЭМ!$B$39:$B$782,T$83)+'СЕТ СН'!$H$9+СВЦЭМ!$D$10+'СЕТ СН'!$H$5-'СЕТ СН'!$H$17</f>
        <v>3793.0520256300001</v>
      </c>
      <c r="U91" s="36">
        <f>SUMIFS(СВЦЭМ!$C$39:$C$782,СВЦЭМ!$A$39:$A$782,$A91,СВЦЭМ!$B$39:$B$782,U$83)+'СЕТ СН'!$H$9+СВЦЭМ!$D$10+'СЕТ СН'!$H$5-'СЕТ СН'!$H$17</f>
        <v>3790.9138727099999</v>
      </c>
      <c r="V91" s="36">
        <f>SUMIFS(СВЦЭМ!$C$39:$C$782,СВЦЭМ!$A$39:$A$782,$A91,СВЦЭМ!$B$39:$B$782,V$83)+'СЕТ СН'!$H$9+СВЦЭМ!$D$10+'СЕТ СН'!$H$5-'СЕТ СН'!$H$17</f>
        <v>3783.00077302</v>
      </c>
      <c r="W91" s="36">
        <f>SUMIFS(СВЦЭМ!$C$39:$C$782,СВЦЭМ!$A$39:$A$782,$A91,СВЦЭМ!$B$39:$B$782,W$83)+'СЕТ СН'!$H$9+СВЦЭМ!$D$10+'СЕТ СН'!$H$5-'СЕТ СН'!$H$17</f>
        <v>3777.22919099</v>
      </c>
      <c r="X91" s="36">
        <f>SUMIFS(СВЦЭМ!$C$39:$C$782,СВЦЭМ!$A$39:$A$782,$A91,СВЦЭМ!$B$39:$B$782,X$83)+'СЕТ СН'!$H$9+СВЦЭМ!$D$10+'СЕТ СН'!$H$5-'СЕТ СН'!$H$17</f>
        <v>3810.4495057200002</v>
      </c>
      <c r="Y91" s="36">
        <f>SUMIFS(СВЦЭМ!$C$39:$C$782,СВЦЭМ!$A$39:$A$782,$A91,СВЦЭМ!$B$39:$B$782,Y$83)+'СЕТ СН'!$H$9+СВЦЭМ!$D$10+'СЕТ СН'!$H$5-'СЕТ СН'!$H$17</f>
        <v>3863.1764790699999</v>
      </c>
    </row>
    <row r="92" spans="1:25" ht="15.75" x14ac:dyDescent="0.2">
      <c r="A92" s="35">
        <f t="shared" si="2"/>
        <v>44448</v>
      </c>
      <c r="B92" s="36">
        <f>SUMIFS(СВЦЭМ!$C$39:$C$782,СВЦЭМ!$A$39:$A$782,$A92,СВЦЭМ!$B$39:$B$782,B$83)+'СЕТ СН'!$H$9+СВЦЭМ!$D$10+'СЕТ СН'!$H$5-'СЕТ СН'!$H$17</f>
        <v>3990.42499357</v>
      </c>
      <c r="C92" s="36">
        <f>SUMIFS(СВЦЭМ!$C$39:$C$782,СВЦЭМ!$A$39:$A$782,$A92,СВЦЭМ!$B$39:$B$782,C$83)+'СЕТ СН'!$H$9+СВЦЭМ!$D$10+'СЕТ СН'!$H$5-'СЕТ СН'!$H$17</f>
        <v>4079.4663133599997</v>
      </c>
      <c r="D92" s="36">
        <f>SUMIFS(СВЦЭМ!$C$39:$C$782,СВЦЭМ!$A$39:$A$782,$A92,СВЦЭМ!$B$39:$B$782,D$83)+'СЕТ СН'!$H$9+СВЦЭМ!$D$10+'СЕТ СН'!$H$5-'СЕТ СН'!$H$17</f>
        <v>4141.6714326399997</v>
      </c>
      <c r="E92" s="36">
        <f>SUMIFS(СВЦЭМ!$C$39:$C$782,СВЦЭМ!$A$39:$A$782,$A92,СВЦЭМ!$B$39:$B$782,E$83)+'СЕТ СН'!$H$9+СВЦЭМ!$D$10+'СЕТ СН'!$H$5-'СЕТ СН'!$H$17</f>
        <v>4163.4790768299999</v>
      </c>
      <c r="F92" s="36">
        <f>SUMIFS(СВЦЭМ!$C$39:$C$782,СВЦЭМ!$A$39:$A$782,$A92,СВЦЭМ!$B$39:$B$782,F$83)+'СЕТ СН'!$H$9+СВЦЭМ!$D$10+'СЕТ СН'!$H$5-'СЕТ СН'!$H$17</f>
        <v>4176.78023871</v>
      </c>
      <c r="G92" s="36">
        <f>SUMIFS(СВЦЭМ!$C$39:$C$782,СВЦЭМ!$A$39:$A$782,$A92,СВЦЭМ!$B$39:$B$782,G$83)+'СЕТ СН'!$H$9+СВЦЭМ!$D$10+'СЕТ СН'!$H$5-'СЕТ СН'!$H$17</f>
        <v>4157.6308311100001</v>
      </c>
      <c r="H92" s="36">
        <f>SUMIFS(СВЦЭМ!$C$39:$C$782,СВЦЭМ!$A$39:$A$782,$A92,СВЦЭМ!$B$39:$B$782,H$83)+'СЕТ СН'!$H$9+СВЦЭМ!$D$10+'СЕТ СН'!$H$5-'СЕТ СН'!$H$17</f>
        <v>4090.4620090199996</v>
      </c>
      <c r="I92" s="36">
        <f>SUMIFS(СВЦЭМ!$C$39:$C$782,СВЦЭМ!$A$39:$A$782,$A92,СВЦЭМ!$B$39:$B$782,I$83)+'СЕТ СН'!$H$9+СВЦЭМ!$D$10+'СЕТ СН'!$H$5-'СЕТ СН'!$H$17</f>
        <v>3981.6483370999999</v>
      </c>
      <c r="J92" s="36">
        <f>SUMIFS(СВЦЭМ!$C$39:$C$782,СВЦЭМ!$A$39:$A$782,$A92,СВЦЭМ!$B$39:$B$782,J$83)+'СЕТ СН'!$H$9+СВЦЭМ!$D$10+'СЕТ СН'!$H$5-'СЕТ СН'!$H$17</f>
        <v>3882.1742956400003</v>
      </c>
      <c r="K92" s="36">
        <f>SUMIFS(СВЦЭМ!$C$39:$C$782,СВЦЭМ!$A$39:$A$782,$A92,СВЦЭМ!$B$39:$B$782,K$83)+'СЕТ СН'!$H$9+СВЦЭМ!$D$10+'СЕТ СН'!$H$5-'СЕТ СН'!$H$17</f>
        <v>3842.9103722600003</v>
      </c>
      <c r="L92" s="36">
        <f>SUMIFS(СВЦЭМ!$C$39:$C$782,СВЦЭМ!$A$39:$A$782,$A92,СВЦЭМ!$B$39:$B$782,L$83)+'СЕТ СН'!$H$9+СВЦЭМ!$D$10+'СЕТ СН'!$H$5-'СЕТ СН'!$H$17</f>
        <v>3835.0553153299998</v>
      </c>
      <c r="M92" s="36">
        <f>SUMIFS(СВЦЭМ!$C$39:$C$782,СВЦЭМ!$A$39:$A$782,$A92,СВЦЭМ!$B$39:$B$782,M$83)+'СЕТ СН'!$H$9+СВЦЭМ!$D$10+'СЕТ СН'!$H$5-'СЕТ СН'!$H$17</f>
        <v>3821.6009512800001</v>
      </c>
      <c r="N92" s="36">
        <f>SUMIFS(СВЦЭМ!$C$39:$C$782,СВЦЭМ!$A$39:$A$782,$A92,СВЦЭМ!$B$39:$B$782,N$83)+'СЕТ СН'!$H$9+СВЦЭМ!$D$10+'СЕТ СН'!$H$5-'СЕТ СН'!$H$17</f>
        <v>3824.9192351900001</v>
      </c>
      <c r="O92" s="36">
        <f>SUMIFS(СВЦЭМ!$C$39:$C$782,СВЦЭМ!$A$39:$A$782,$A92,СВЦЭМ!$B$39:$B$782,O$83)+'СЕТ СН'!$H$9+СВЦЭМ!$D$10+'СЕТ СН'!$H$5-'СЕТ СН'!$H$17</f>
        <v>3855.9978603099999</v>
      </c>
      <c r="P92" s="36">
        <f>SUMIFS(СВЦЭМ!$C$39:$C$782,СВЦЭМ!$A$39:$A$782,$A92,СВЦЭМ!$B$39:$B$782,P$83)+'СЕТ СН'!$H$9+СВЦЭМ!$D$10+'СЕТ СН'!$H$5-'СЕТ СН'!$H$17</f>
        <v>3895.0446215499996</v>
      </c>
      <c r="Q92" s="36">
        <f>SUMIFS(СВЦЭМ!$C$39:$C$782,СВЦЭМ!$A$39:$A$782,$A92,СВЦЭМ!$B$39:$B$782,Q$83)+'СЕТ СН'!$H$9+СВЦЭМ!$D$10+'СЕТ СН'!$H$5-'СЕТ СН'!$H$17</f>
        <v>3903.1421948699999</v>
      </c>
      <c r="R92" s="36">
        <f>SUMIFS(СВЦЭМ!$C$39:$C$782,СВЦЭМ!$A$39:$A$782,$A92,СВЦЭМ!$B$39:$B$782,R$83)+'СЕТ СН'!$H$9+СВЦЭМ!$D$10+'СЕТ СН'!$H$5-'СЕТ СН'!$H$17</f>
        <v>3892.8423804700001</v>
      </c>
      <c r="S92" s="36">
        <f>SUMIFS(СВЦЭМ!$C$39:$C$782,СВЦЭМ!$A$39:$A$782,$A92,СВЦЭМ!$B$39:$B$782,S$83)+'СЕТ СН'!$H$9+СВЦЭМ!$D$10+'СЕТ СН'!$H$5-'СЕТ СН'!$H$17</f>
        <v>3865.91050387</v>
      </c>
      <c r="T92" s="36">
        <f>SUMIFS(СВЦЭМ!$C$39:$C$782,СВЦЭМ!$A$39:$A$782,$A92,СВЦЭМ!$B$39:$B$782,T$83)+'СЕТ СН'!$H$9+СВЦЭМ!$D$10+'СЕТ СН'!$H$5-'СЕТ СН'!$H$17</f>
        <v>3829.48503708</v>
      </c>
      <c r="U92" s="36">
        <f>SUMIFS(СВЦЭМ!$C$39:$C$782,СВЦЭМ!$A$39:$A$782,$A92,СВЦЭМ!$B$39:$B$782,U$83)+'СЕТ СН'!$H$9+СВЦЭМ!$D$10+'СЕТ СН'!$H$5-'СЕТ СН'!$H$17</f>
        <v>3813.73837783</v>
      </c>
      <c r="V92" s="36">
        <f>SUMIFS(СВЦЭМ!$C$39:$C$782,СВЦЭМ!$A$39:$A$782,$A92,СВЦЭМ!$B$39:$B$782,V$83)+'СЕТ СН'!$H$9+СВЦЭМ!$D$10+'СЕТ СН'!$H$5-'СЕТ СН'!$H$17</f>
        <v>3826.5124574900001</v>
      </c>
      <c r="W92" s="36">
        <f>SUMIFS(СВЦЭМ!$C$39:$C$782,СВЦЭМ!$A$39:$A$782,$A92,СВЦЭМ!$B$39:$B$782,W$83)+'СЕТ СН'!$H$9+СВЦЭМ!$D$10+'СЕТ СН'!$H$5-'СЕТ СН'!$H$17</f>
        <v>3812.9545505199999</v>
      </c>
      <c r="X92" s="36">
        <f>SUMIFS(СВЦЭМ!$C$39:$C$782,СВЦЭМ!$A$39:$A$782,$A92,СВЦЭМ!$B$39:$B$782,X$83)+'СЕТ СН'!$H$9+СВЦЭМ!$D$10+'СЕТ СН'!$H$5-'СЕТ СН'!$H$17</f>
        <v>3981.0369688000001</v>
      </c>
      <c r="Y92" s="36">
        <f>SUMIFS(СВЦЭМ!$C$39:$C$782,СВЦЭМ!$A$39:$A$782,$A92,СВЦЭМ!$B$39:$B$782,Y$83)+'СЕТ СН'!$H$9+СВЦЭМ!$D$10+'СЕТ СН'!$H$5-'СЕТ СН'!$H$17</f>
        <v>3965.7240867399996</v>
      </c>
    </row>
    <row r="93" spans="1:25" ht="15.75" x14ac:dyDescent="0.2">
      <c r="A93" s="35">
        <f t="shared" si="2"/>
        <v>44449</v>
      </c>
      <c r="B93" s="36">
        <f>SUMIFS(СВЦЭМ!$C$39:$C$782,СВЦЭМ!$A$39:$A$782,$A93,СВЦЭМ!$B$39:$B$782,B$83)+'СЕТ СН'!$H$9+СВЦЭМ!$D$10+'СЕТ СН'!$H$5-'СЕТ СН'!$H$17</f>
        <v>3944.7614651099998</v>
      </c>
      <c r="C93" s="36">
        <f>SUMIFS(СВЦЭМ!$C$39:$C$782,СВЦЭМ!$A$39:$A$782,$A93,СВЦЭМ!$B$39:$B$782,C$83)+'СЕТ СН'!$H$9+СВЦЭМ!$D$10+'СЕТ СН'!$H$5-'СЕТ СН'!$H$17</f>
        <v>4036.6382573299998</v>
      </c>
      <c r="D93" s="36">
        <f>SUMIFS(СВЦЭМ!$C$39:$C$782,СВЦЭМ!$A$39:$A$782,$A93,СВЦЭМ!$B$39:$B$782,D$83)+'СЕТ СН'!$H$9+СВЦЭМ!$D$10+'СЕТ СН'!$H$5-'СЕТ СН'!$H$17</f>
        <v>4094.1517053299999</v>
      </c>
      <c r="E93" s="36">
        <f>SUMIFS(СВЦЭМ!$C$39:$C$782,СВЦЭМ!$A$39:$A$782,$A93,СВЦЭМ!$B$39:$B$782,E$83)+'СЕТ СН'!$H$9+СВЦЭМ!$D$10+'СЕТ СН'!$H$5-'СЕТ СН'!$H$17</f>
        <v>4122.3209623700004</v>
      </c>
      <c r="F93" s="36">
        <f>SUMIFS(СВЦЭМ!$C$39:$C$782,СВЦЭМ!$A$39:$A$782,$A93,СВЦЭМ!$B$39:$B$782,F$83)+'СЕТ СН'!$H$9+СВЦЭМ!$D$10+'СЕТ СН'!$H$5-'СЕТ СН'!$H$17</f>
        <v>4089.2035864199997</v>
      </c>
      <c r="G93" s="36">
        <f>SUMIFS(СВЦЭМ!$C$39:$C$782,СВЦЭМ!$A$39:$A$782,$A93,СВЦЭМ!$B$39:$B$782,G$83)+'СЕТ СН'!$H$9+СВЦЭМ!$D$10+'СЕТ СН'!$H$5-'СЕТ СН'!$H$17</f>
        <v>4058.1647676900002</v>
      </c>
      <c r="H93" s="36">
        <f>SUMIFS(СВЦЭМ!$C$39:$C$782,СВЦЭМ!$A$39:$A$782,$A93,СВЦЭМ!$B$39:$B$782,H$83)+'СЕТ СН'!$H$9+СВЦЭМ!$D$10+'СЕТ СН'!$H$5-'СЕТ СН'!$H$17</f>
        <v>3996.2104543699998</v>
      </c>
      <c r="I93" s="36">
        <f>SUMIFS(СВЦЭМ!$C$39:$C$782,СВЦЭМ!$A$39:$A$782,$A93,СВЦЭМ!$B$39:$B$782,I$83)+'СЕТ СН'!$H$9+СВЦЭМ!$D$10+'СЕТ СН'!$H$5-'СЕТ СН'!$H$17</f>
        <v>3898.1819667299997</v>
      </c>
      <c r="J93" s="36">
        <f>SUMIFS(СВЦЭМ!$C$39:$C$782,СВЦЭМ!$A$39:$A$782,$A93,СВЦЭМ!$B$39:$B$782,J$83)+'СЕТ СН'!$H$9+СВЦЭМ!$D$10+'СЕТ СН'!$H$5-'СЕТ СН'!$H$17</f>
        <v>3798.0121418899998</v>
      </c>
      <c r="K93" s="36">
        <f>SUMIFS(СВЦЭМ!$C$39:$C$782,СВЦЭМ!$A$39:$A$782,$A93,СВЦЭМ!$B$39:$B$782,K$83)+'СЕТ СН'!$H$9+СВЦЭМ!$D$10+'СЕТ СН'!$H$5-'СЕТ СН'!$H$17</f>
        <v>3765.90052109</v>
      </c>
      <c r="L93" s="36">
        <f>SUMIFS(СВЦЭМ!$C$39:$C$782,СВЦЭМ!$A$39:$A$782,$A93,СВЦЭМ!$B$39:$B$782,L$83)+'СЕТ СН'!$H$9+СВЦЭМ!$D$10+'СЕТ СН'!$H$5-'СЕТ СН'!$H$17</f>
        <v>3759.4729429099998</v>
      </c>
      <c r="M93" s="36">
        <f>SUMIFS(СВЦЭМ!$C$39:$C$782,СВЦЭМ!$A$39:$A$782,$A93,СВЦЭМ!$B$39:$B$782,M$83)+'СЕТ СН'!$H$9+СВЦЭМ!$D$10+'СЕТ СН'!$H$5-'СЕТ СН'!$H$17</f>
        <v>3751.1995420600001</v>
      </c>
      <c r="N93" s="36">
        <f>SUMIFS(СВЦЭМ!$C$39:$C$782,СВЦЭМ!$A$39:$A$782,$A93,СВЦЭМ!$B$39:$B$782,N$83)+'СЕТ СН'!$H$9+СВЦЭМ!$D$10+'СЕТ СН'!$H$5-'СЕТ СН'!$H$17</f>
        <v>3757.5285994400001</v>
      </c>
      <c r="O93" s="36">
        <f>SUMIFS(СВЦЭМ!$C$39:$C$782,СВЦЭМ!$A$39:$A$782,$A93,СВЦЭМ!$B$39:$B$782,O$83)+'СЕТ СН'!$H$9+СВЦЭМ!$D$10+'СЕТ СН'!$H$5-'СЕТ СН'!$H$17</f>
        <v>3790.3631341999999</v>
      </c>
      <c r="P93" s="36">
        <f>SUMIFS(СВЦЭМ!$C$39:$C$782,СВЦЭМ!$A$39:$A$782,$A93,СВЦЭМ!$B$39:$B$782,P$83)+'СЕТ СН'!$H$9+СВЦЭМ!$D$10+'СЕТ СН'!$H$5-'СЕТ СН'!$H$17</f>
        <v>3811.1068054299999</v>
      </c>
      <c r="Q93" s="36">
        <f>SUMIFS(СВЦЭМ!$C$39:$C$782,СВЦЭМ!$A$39:$A$782,$A93,СВЦЭМ!$B$39:$B$782,Q$83)+'СЕТ СН'!$H$9+СВЦЭМ!$D$10+'СЕТ СН'!$H$5-'СЕТ СН'!$H$17</f>
        <v>3826.4412905899999</v>
      </c>
      <c r="R93" s="36">
        <f>SUMIFS(СВЦЭМ!$C$39:$C$782,СВЦЭМ!$A$39:$A$782,$A93,СВЦЭМ!$B$39:$B$782,R$83)+'СЕТ СН'!$H$9+СВЦЭМ!$D$10+'СЕТ СН'!$H$5-'СЕТ СН'!$H$17</f>
        <v>3832.6648264400001</v>
      </c>
      <c r="S93" s="36">
        <f>SUMIFS(СВЦЭМ!$C$39:$C$782,СВЦЭМ!$A$39:$A$782,$A93,СВЦЭМ!$B$39:$B$782,S$83)+'СЕТ СН'!$H$9+СВЦЭМ!$D$10+'СЕТ СН'!$H$5-'СЕТ СН'!$H$17</f>
        <v>3805.9639241499999</v>
      </c>
      <c r="T93" s="36">
        <f>SUMIFS(СВЦЭМ!$C$39:$C$782,СВЦЭМ!$A$39:$A$782,$A93,СВЦЭМ!$B$39:$B$782,T$83)+'СЕТ СН'!$H$9+СВЦЭМ!$D$10+'СЕТ СН'!$H$5-'СЕТ СН'!$H$17</f>
        <v>3763.3706703299999</v>
      </c>
      <c r="U93" s="36">
        <f>SUMIFS(СВЦЭМ!$C$39:$C$782,СВЦЭМ!$A$39:$A$782,$A93,СВЦЭМ!$B$39:$B$782,U$83)+'СЕТ СН'!$H$9+СВЦЭМ!$D$10+'СЕТ СН'!$H$5-'СЕТ СН'!$H$17</f>
        <v>3732.7235302899999</v>
      </c>
      <c r="V93" s="36">
        <f>SUMIFS(СВЦЭМ!$C$39:$C$782,СВЦЭМ!$A$39:$A$782,$A93,СВЦЭМ!$B$39:$B$782,V$83)+'СЕТ СН'!$H$9+СВЦЭМ!$D$10+'СЕТ СН'!$H$5-'СЕТ СН'!$H$17</f>
        <v>3744.29151194</v>
      </c>
      <c r="W93" s="36">
        <f>SUMIFS(СВЦЭМ!$C$39:$C$782,СВЦЭМ!$A$39:$A$782,$A93,СВЦЭМ!$B$39:$B$782,W$83)+'СЕТ СН'!$H$9+СВЦЭМ!$D$10+'СЕТ СН'!$H$5-'СЕТ СН'!$H$17</f>
        <v>3732.9766063699999</v>
      </c>
      <c r="X93" s="36">
        <f>SUMIFS(СВЦЭМ!$C$39:$C$782,СВЦЭМ!$A$39:$A$782,$A93,СВЦЭМ!$B$39:$B$782,X$83)+'СЕТ СН'!$H$9+СВЦЭМ!$D$10+'СЕТ СН'!$H$5-'СЕТ СН'!$H$17</f>
        <v>3754.02085622</v>
      </c>
      <c r="Y93" s="36">
        <f>SUMIFS(СВЦЭМ!$C$39:$C$782,СВЦЭМ!$A$39:$A$782,$A93,СВЦЭМ!$B$39:$B$782,Y$83)+'СЕТ СН'!$H$9+СВЦЭМ!$D$10+'СЕТ СН'!$H$5-'СЕТ СН'!$H$17</f>
        <v>3791.5935303900001</v>
      </c>
    </row>
    <row r="94" spans="1:25" ht="15.75" x14ac:dyDescent="0.2">
      <c r="A94" s="35">
        <f t="shared" si="2"/>
        <v>44450</v>
      </c>
      <c r="B94" s="36">
        <f>SUMIFS(СВЦЭМ!$C$39:$C$782,СВЦЭМ!$A$39:$A$782,$A94,СВЦЭМ!$B$39:$B$782,B$83)+'СЕТ СН'!$H$9+СВЦЭМ!$D$10+'СЕТ СН'!$H$5-'СЕТ СН'!$H$17</f>
        <v>3893.95596196</v>
      </c>
      <c r="C94" s="36">
        <f>SUMIFS(СВЦЭМ!$C$39:$C$782,СВЦЭМ!$A$39:$A$782,$A94,СВЦЭМ!$B$39:$B$782,C$83)+'СЕТ СН'!$H$9+СВЦЭМ!$D$10+'СЕТ СН'!$H$5-'СЕТ СН'!$H$17</f>
        <v>3974.5274184</v>
      </c>
      <c r="D94" s="36">
        <f>SUMIFS(СВЦЭМ!$C$39:$C$782,СВЦЭМ!$A$39:$A$782,$A94,СВЦЭМ!$B$39:$B$782,D$83)+'СЕТ СН'!$H$9+СВЦЭМ!$D$10+'СЕТ СН'!$H$5-'СЕТ СН'!$H$17</f>
        <v>4033.57292125</v>
      </c>
      <c r="E94" s="36">
        <f>SUMIFS(СВЦЭМ!$C$39:$C$782,СВЦЭМ!$A$39:$A$782,$A94,СВЦЭМ!$B$39:$B$782,E$83)+'СЕТ СН'!$H$9+СВЦЭМ!$D$10+'СЕТ СН'!$H$5-'СЕТ СН'!$H$17</f>
        <v>4062.3757066399999</v>
      </c>
      <c r="F94" s="36">
        <f>SUMIFS(СВЦЭМ!$C$39:$C$782,СВЦЭМ!$A$39:$A$782,$A94,СВЦЭМ!$B$39:$B$782,F$83)+'СЕТ СН'!$H$9+СВЦЭМ!$D$10+'СЕТ СН'!$H$5-'СЕТ СН'!$H$17</f>
        <v>4079.3718392700002</v>
      </c>
      <c r="G94" s="36">
        <f>SUMIFS(СВЦЭМ!$C$39:$C$782,СВЦЭМ!$A$39:$A$782,$A94,СВЦЭМ!$B$39:$B$782,G$83)+'СЕТ СН'!$H$9+СВЦЭМ!$D$10+'СЕТ СН'!$H$5-'СЕТ СН'!$H$17</f>
        <v>4065.1610329699997</v>
      </c>
      <c r="H94" s="36">
        <f>SUMIFS(СВЦЭМ!$C$39:$C$782,СВЦЭМ!$A$39:$A$782,$A94,СВЦЭМ!$B$39:$B$782,H$83)+'СЕТ СН'!$H$9+СВЦЭМ!$D$10+'СЕТ СН'!$H$5-'СЕТ СН'!$H$17</f>
        <v>4024.6463210299999</v>
      </c>
      <c r="I94" s="36">
        <f>SUMIFS(СВЦЭМ!$C$39:$C$782,СВЦЭМ!$A$39:$A$782,$A94,СВЦЭМ!$B$39:$B$782,I$83)+'СЕТ СН'!$H$9+СВЦЭМ!$D$10+'СЕТ СН'!$H$5-'СЕТ СН'!$H$17</f>
        <v>3941.0148009300001</v>
      </c>
      <c r="J94" s="36">
        <f>SUMIFS(СВЦЭМ!$C$39:$C$782,СВЦЭМ!$A$39:$A$782,$A94,СВЦЭМ!$B$39:$B$782,J$83)+'СЕТ СН'!$H$9+СВЦЭМ!$D$10+'СЕТ СН'!$H$5-'СЕТ СН'!$H$17</f>
        <v>3849.1946444700002</v>
      </c>
      <c r="K94" s="36">
        <f>SUMIFS(СВЦЭМ!$C$39:$C$782,СВЦЭМ!$A$39:$A$782,$A94,СВЦЭМ!$B$39:$B$782,K$83)+'СЕТ СН'!$H$9+СВЦЭМ!$D$10+'СЕТ СН'!$H$5-'СЕТ СН'!$H$17</f>
        <v>3789.8439169399999</v>
      </c>
      <c r="L94" s="36">
        <f>SUMIFS(СВЦЭМ!$C$39:$C$782,СВЦЭМ!$A$39:$A$782,$A94,СВЦЭМ!$B$39:$B$782,L$83)+'СЕТ СН'!$H$9+СВЦЭМ!$D$10+'СЕТ СН'!$H$5-'СЕТ СН'!$H$17</f>
        <v>3785.0397786900003</v>
      </c>
      <c r="M94" s="36">
        <f>SUMIFS(СВЦЭМ!$C$39:$C$782,СВЦЭМ!$A$39:$A$782,$A94,СВЦЭМ!$B$39:$B$782,M$83)+'СЕТ СН'!$H$9+СВЦЭМ!$D$10+'СЕТ СН'!$H$5-'СЕТ СН'!$H$17</f>
        <v>3770.3872282500001</v>
      </c>
      <c r="N94" s="36">
        <f>SUMIFS(СВЦЭМ!$C$39:$C$782,СВЦЭМ!$A$39:$A$782,$A94,СВЦЭМ!$B$39:$B$782,N$83)+'СЕТ СН'!$H$9+СВЦЭМ!$D$10+'СЕТ СН'!$H$5-'СЕТ СН'!$H$17</f>
        <v>3768.8534201299999</v>
      </c>
      <c r="O94" s="36">
        <f>SUMIFS(СВЦЭМ!$C$39:$C$782,СВЦЭМ!$A$39:$A$782,$A94,СВЦЭМ!$B$39:$B$782,O$83)+'СЕТ СН'!$H$9+СВЦЭМ!$D$10+'СЕТ СН'!$H$5-'СЕТ СН'!$H$17</f>
        <v>3790.14102035</v>
      </c>
      <c r="P94" s="36">
        <f>SUMIFS(СВЦЭМ!$C$39:$C$782,СВЦЭМ!$A$39:$A$782,$A94,СВЦЭМ!$B$39:$B$782,P$83)+'СЕТ СН'!$H$9+СВЦЭМ!$D$10+'СЕТ СН'!$H$5-'СЕТ СН'!$H$17</f>
        <v>3825.2399823000001</v>
      </c>
      <c r="Q94" s="36">
        <f>SUMIFS(СВЦЭМ!$C$39:$C$782,СВЦЭМ!$A$39:$A$782,$A94,СВЦЭМ!$B$39:$B$782,Q$83)+'СЕТ СН'!$H$9+СВЦЭМ!$D$10+'СЕТ СН'!$H$5-'СЕТ СН'!$H$17</f>
        <v>3848.63173663</v>
      </c>
      <c r="R94" s="36">
        <f>SUMIFS(СВЦЭМ!$C$39:$C$782,СВЦЭМ!$A$39:$A$782,$A94,СВЦЭМ!$B$39:$B$782,R$83)+'СЕТ СН'!$H$9+СВЦЭМ!$D$10+'СЕТ СН'!$H$5-'СЕТ СН'!$H$17</f>
        <v>3845.87467879</v>
      </c>
      <c r="S94" s="36">
        <f>SUMIFS(СВЦЭМ!$C$39:$C$782,СВЦЭМ!$A$39:$A$782,$A94,СВЦЭМ!$B$39:$B$782,S$83)+'СЕТ СН'!$H$9+СВЦЭМ!$D$10+'СЕТ СН'!$H$5-'СЕТ СН'!$H$17</f>
        <v>3832.9617784500001</v>
      </c>
      <c r="T94" s="36">
        <f>SUMIFS(СВЦЭМ!$C$39:$C$782,СВЦЭМ!$A$39:$A$782,$A94,СВЦЭМ!$B$39:$B$782,T$83)+'СЕТ СН'!$H$9+СВЦЭМ!$D$10+'СЕТ СН'!$H$5-'СЕТ СН'!$H$17</f>
        <v>3783.7536871900002</v>
      </c>
      <c r="U94" s="36">
        <f>SUMIFS(СВЦЭМ!$C$39:$C$782,СВЦЭМ!$A$39:$A$782,$A94,СВЦЭМ!$B$39:$B$782,U$83)+'СЕТ СН'!$H$9+СВЦЭМ!$D$10+'СЕТ СН'!$H$5-'СЕТ СН'!$H$17</f>
        <v>3745.8182429899998</v>
      </c>
      <c r="V94" s="36">
        <f>SUMIFS(СВЦЭМ!$C$39:$C$782,СВЦЭМ!$A$39:$A$782,$A94,СВЦЭМ!$B$39:$B$782,V$83)+'СЕТ СН'!$H$9+СВЦЭМ!$D$10+'СЕТ СН'!$H$5-'СЕТ СН'!$H$17</f>
        <v>3739.7460457100001</v>
      </c>
      <c r="W94" s="36">
        <f>SUMIFS(СВЦЭМ!$C$39:$C$782,СВЦЭМ!$A$39:$A$782,$A94,СВЦЭМ!$B$39:$B$782,W$83)+'СЕТ СН'!$H$9+СВЦЭМ!$D$10+'СЕТ СН'!$H$5-'СЕТ СН'!$H$17</f>
        <v>3755.4759516600002</v>
      </c>
      <c r="X94" s="36">
        <f>SUMIFS(СВЦЭМ!$C$39:$C$782,СВЦЭМ!$A$39:$A$782,$A94,СВЦЭМ!$B$39:$B$782,X$83)+'СЕТ СН'!$H$9+СВЦЭМ!$D$10+'СЕТ СН'!$H$5-'СЕТ СН'!$H$17</f>
        <v>3802.49995408</v>
      </c>
      <c r="Y94" s="36">
        <f>SUMIFS(СВЦЭМ!$C$39:$C$782,СВЦЭМ!$A$39:$A$782,$A94,СВЦЭМ!$B$39:$B$782,Y$83)+'СЕТ СН'!$H$9+СВЦЭМ!$D$10+'СЕТ СН'!$H$5-'СЕТ СН'!$H$17</f>
        <v>3869.0505620100002</v>
      </c>
    </row>
    <row r="95" spans="1:25" ht="15.75" x14ac:dyDescent="0.2">
      <c r="A95" s="35">
        <f t="shared" si="2"/>
        <v>44451</v>
      </c>
      <c r="B95" s="36">
        <f>SUMIFS(СВЦЭМ!$C$39:$C$782,СВЦЭМ!$A$39:$A$782,$A95,СВЦЭМ!$B$39:$B$782,B$83)+'СЕТ СН'!$H$9+СВЦЭМ!$D$10+'СЕТ СН'!$H$5-'СЕТ СН'!$H$17</f>
        <v>3910.2656738699998</v>
      </c>
      <c r="C95" s="36">
        <f>SUMIFS(СВЦЭМ!$C$39:$C$782,СВЦЭМ!$A$39:$A$782,$A95,СВЦЭМ!$B$39:$B$782,C$83)+'СЕТ СН'!$H$9+СВЦЭМ!$D$10+'СЕТ СН'!$H$5-'СЕТ СН'!$H$17</f>
        <v>3982.4084788999999</v>
      </c>
      <c r="D95" s="36">
        <f>SUMIFS(СВЦЭМ!$C$39:$C$782,СВЦЭМ!$A$39:$A$782,$A95,СВЦЭМ!$B$39:$B$782,D$83)+'СЕТ СН'!$H$9+СВЦЭМ!$D$10+'СЕТ СН'!$H$5-'СЕТ СН'!$H$17</f>
        <v>4022.4005653699996</v>
      </c>
      <c r="E95" s="36">
        <f>SUMIFS(СВЦЭМ!$C$39:$C$782,СВЦЭМ!$A$39:$A$782,$A95,СВЦЭМ!$B$39:$B$782,E$83)+'СЕТ СН'!$H$9+СВЦЭМ!$D$10+'СЕТ СН'!$H$5-'СЕТ СН'!$H$17</f>
        <v>4060.7908401999998</v>
      </c>
      <c r="F95" s="36">
        <f>SUMIFS(СВЦЭМ!$C$39:$C$782,СВЦЭМ!$A$39:$A$782,$A95,СВЦЭМ!$B$39:$B$782,F$83)+'СЕТ СН'!$H$9+СВЦЭМ!$D$10+'СЕТ СН'!$H$5-'СЕТ СН'!$H$17</f>
        <v>4080.8211223199996</v>
      </c>
      <c r="G95" s="36">
        <f>SUMIFS(СВЦЭМ!$C$39:$C$782,СВЦЭМ!$A$39:$A$782,$A95,СВЦЭМ!$B$39:$B$782,G$83)+'СЕТ СН'!$H$9+СВЦЭМ!$D$10+'СЕТ СН'!$H$5-'СЕТ СН'!$H$17</f>
        <v>4075.21648826</v>
      </c>
      <c r="H95" s="36">
        <f>SUMIFS(СВЦЭМ!$C$39:$C$782,СВЦЭМ!$A$39:$A$782,$A95,СВЦЭМ!$B$39:$B$782,H$83)+'СЕТ СН'!$H$9+СВЦЭМ!$D$10+'СЕТ СН'!$H$5-'СЕТ СН'!$H$17</f>
        <v>4038.41446111</v>
      </c>
      <c r="I95" s="36">
        <f>SUMIFS(СВЦЭМ!$C$39:$C$782,СВЦЭМ!$A$39:$A$782,$A95,СВЦЭМ!$B$39:$B$782,I$83)+'СЕТ СН'!$H$9+СВЦЭМ!$D$10+'СЕТ СН'!$H$5-'СЕТ СН'!$H$17</f>
        <v>3958.1277112099997</v>
      </c>
      <c r="J95" s="36">
        <f>SUMIFS(СВЦЭМ!$C$39:$C$782,СВЦЭМ!$A$39:$A$782,$A95,СВЦЭМ!$B$39:$B$782,J$83)+'СЕТ СН'!$H$9+СВЦЭМ!$D$10+'СЕТ СН'!$H$5-'СЕТ СН'!$H$17</f>
        <v>3883.2803300300002</v>
      </c>
      <c r="K95" s="36">
        <f>SUMIFS(СВЦЭМ!$C$39:$C$782,СВЦЭМ!$A$39:$A$782,$A95,СВЦЭМ!$B$39:$B$782,K$83)+'СЕТ СН'!$H$9+СВЦЭМ!$D$10+'СЕТ СН'!$H$5-'СЕТ СН'!$H$17</f>
        <v>3816.9540093200003</v>
      </c>
      <c r="L95" s="36">
        <f>SUMIFS(СВЦЭМ!$C$39:$C$782,СВЦЭМ!$A$39:$A$782,$A95,СВЦЭМ!$B$39:$B$782,L$83)+'СЕТ СН'!$H$9+СВЦЭМ!$D$10+'СЕТ СН'!$H$5-'СЕТ СН'!$H$17</f>
        <v>3789.2858308499999</v>
      </c>
      <c r="M95" s="36">
        <f>SUMIFS(СВЦЭМ!$C$39:$C$782,СВЦЭМ!$A$39:$A$782,$A95,СВЦЭМ!$B$39:$B$782,M$83)+'СЕТ СН'!$H$9+СВЦЭМ!$D$10+'СЕТ СН'!$H$5-'СЕТ СН'!$H$17</f>
        <v>3782.6550544400002</v>
      </c>
      <c r="N95" s="36">
        <f>SUMIFS(СВЦЭМ!$C$39:$C$782,СВЦЭМ!$A$39:$A$782,$A95,СВЦЭМ!$B$39:$B$782,N$83)+'СЕТ СН'!$H$9+СВЦЭМ!$D$10+'СЕТ СН'!$H$5-'СЕТ СН'!$H$17</f>
        <v>3781.4383255399998</v>
      </c>
      <c r="O95" s="36">
        <f>SUMIFS(СВЦЭМ!$C$39:$C$782,СВЦЭМ!$A$39:$A$782,$A95,СВЦЭМ!$B$39:$B$782,O$83)+'СЕТ СН'!$H$9+СВЦЭМ!$D$10+'СЕТ СН'!$H$5-'СЕТ СН'!$H$17</f>
        <v>3816.3243759699999</v>
      </c>
      <c r="P95" s="36">
        <f>SUMIFS(СВЦЭМ!$C$39:$C$782,СВЦЭМ!$A$39:$A$782,$A95,СВЦЭМ!$B$39:$B$782,P$83)+'СЕТ СН'!$H$9+СВЦЭМ!$D$10+'СЕТ СН'!$H$5-'СЕТ СН'!$H$17</f>
        <v>3848.7464096499998</v>
      </c>
      <c r="Q95" s="36">
        <f>SUMIFS(СВЦЭМ!$C$39:$C$782,СВЦЭМ!$A$39:$A$782,$A95,СВЦЭМ!$B$39:$B$782,Q$83)+'СЕТ СН'!$H$9+СВЦЭМ!$D$10+'СЕТ СН'!$H$5-'СЕТ СН'!$H$17</f>
        <v>3866.5420396899999</v>
      </c>
      <c r="R95" s="36">
        <f>SUMIFS(СВЦЭМ!$C$39:$C$782,СВЦЭМ!$A$39:$A$782,$A95,СВЦЭМ!$B$39:$B$782,R$83)+'СЕТ СН'!$H$9+СВЦЭМ!$D$10+'СЕТ СН'!$H$5-'СЕТ СН'!$H$17</f>
        <v>3854.27618162</v>
      </c>
      <c r="S95" s="36">
        <f>SUMIFS(СВЦЭМ!$C$39:$C$782,СВЦЭМ!$A$39:$A$782,$A95,СВЦЭМ!$B$39:$B$782,S$83)+'СЕТ СН'!$H$9+СВЦЭМ!$D$10+'СЕТ СН'!$H$5-'СЕТ СН'!$H$17</f>
        <v>3817.35857528</v>
      </c>
      <c r="T95" s="36">
        <f>SUMIFS(СВЦЭМ!$C$39:$C$782,СВЦЭМ!$A$39:$A$782,$A95,СВЦЭМ!$B$39:$B$782,T$83)+'СЕТ СН'!$H$9+СВЦЭМ!$D$10+'СЕТ СН'!$H$5-'СЕТ СН'!$H$17</f>
        <v>3775.7501083100001</v>
      </c>
      <c r="U95" s="36">
        <f>SUMIFS(СВЦЭМ!$C$39:$C$782,СВЦЭМ!$A$39:$A$782,$A95,СВЦЭМ!$B$39:$B$782,U$83)+'СЕТ СН'!$H$9+СВЦЭМ!$D$10+'СЕТ СН'!$H$5-'СЕТ СН'!$H$17</f>
        <v>3730.6002220400001</v>
      </c>
      <c r="V95" s="36">
        <f>SUMIFS(СВЦЭМ!$C$39:$C$782,СВЦЭМ!$A$39:$A$782,$A95,СВЦЭМ!$B$39:$B$782,V$83)+'СЕТ СН'!$H$9+СВЦЭМ!$D$10+'СЕТ СН'!$H$5-'СЕТ СН'!$H$17</f>
        <v>3744.85724828</v>
      </c>
      <c r="W95" s="36">
        <f>SUMIFS(СВЦЭМ!$C$39:$C$782,СВЦЭМ!$A$39:$A$782,$A95,СВЦЭМ!$B$39:$B$782,W$83)+'СЕТ СН'!$H$9+СВЦЭМ!$D$10+'СЕТ СН'!$H$5-'СЕТ СН'!$H$17</f>
        <v>3741.1231899700001</v>
      </c>
      <c r="X95" s="36">
        <f>SUMIFS(СВЦЭМ!$C$39:$C$782,СВЦЭМ!$A$39:$A$782,$A95,СВЦЭМ!$B$39:$B$782,X$83)+'СЕТ СН'!$H$9+СВЦЭМ!$D$10+'СЕТ СН'!$H$5-'СЕТ СН'!$H$17</f>
        <v>3754.53955619</v>
      </c>
      <c r="Y95" s="36">
        <f>SUMIFS(СВЦЭМ!$C$39:$C$782,СВЦЭМ!$A$39:$A$782,$A95,СВЦЭМ!$B$39:$B$782,Y$83)+'СЕТ СН'!$H$9+СВЦЭМ!$D$10+'СЕТ СН'!$H$5-'СЕТ СН'!$H$17</f>
        <v>3834.71019428</v>
      </c>
    </row>
    <row r="96" spans="1:25" ht="15.75" x14ac:dyDescent="0.2">
      <c r="A96" s="35">
        <f t="shared" si="2"/>
        <v>44452</v>
      </c>
      <c r="B96" s="36">
        <f>SUMIFS(СВЦЭМ!$C$39:$C$782,СВЦЭМ!$A$39:$A$782,$A96,СВЦЭМ!$B$39:$B$782,B$83)+'СЕТ СН'!$H$9+СВЦЭМ!$D$10+'СЕТ СН'!$H$5-'СЕТ СН'!$H$17</f>
        <v>3920.31781387</v>
      </c>
      <c r="C96" s="36">
        <f>SUMIFS(СВЦЭМ!$C$39:$C$782,СВЦЭМ!$A$39:$A$782,$A96,СВЦЭМ!$B$39:$B$782,C$83)+'СЕТ СН'!$H$9+СВЦЭМ!$D$10+'СЕТ СН'!$H$5-'СЕТ СН'!$H$17</f>
        <v>4007.2620693700001</v>
      </c>
      <c r="D96" s="36">
        <f>SUMIFS(СВЦЭМ!$C$39:$C$782,СВЦЭМ!$A$39:$A$782,$A96,СВЦЭМ!$B$39:$B$782,D$83)+'СЕТ СН'!$H$9+СВЦЭМ!$D$10+'СЕТ СН'!$H$5-'СЕТ СН'!$H$17</f>
        <v>4074.0030318999998</v>
      </c>
      <c r="E96" s="36">
        <f>SUMIFS(СВЦЭМ!$C$39:$C$782,СВЦЭМ!$A$39:$A$782,$A96,СВЦЭМ!$B$39:$B$782,E$83)+'СЕТ СН'!$H$9+СВЦЭМ!$D$10+'СЕТ СН'!$H$5-'СЕТ СН'!$H$17</f>
        <v>4097.9145084699994</v>
      </c>
      <c r="F96" s="36">
        <f>SUMIFS(СВЦЭМ!$C$39:$C$782,СВЦЭМ!$A$39:$A$782,$A96,СВЦЭМ!$B$39:$B$782,F$83)+'СЕТ СН'!$H$9+СВЦЭМ!$D$10+'СЕТ СН'!$H$5-'СЕТ СН'!$H$17</f>
        <v>4108.6525261200004</v>
      </c>
      <c r="G96" s="36">
        <f>SUMIFS(СВЦЭМ!$C$39:$C$782,СВЦЭМ!$A$39:$A$782,$A96,СВЦЭМ!$B$39:$B$782,G$83)+'СЕТ СН'!$H$9+СВЦЭМ!$D$10+'СЕТ СН'!$H$5-'СЕТ СН'!$H$17</f>
        <v>4084.5251142299999</v>
      </c>
      <c r="H96" s="36">
        <f>SUMIFS(СВЦЭМ!$C$39:$C$782,СВЦЭМ!$A$39:$A$782,$A96,СВЦЭМ!$B$39:$B$782,H$83)+'СЕТ СН'!$H$9+СВЦЭМ!$D$10+'СЕТ СН'!$H$5-'СЕТ СН'!$H$17</f>
        <v>4006.1926681</v>
      </c>
      <c r="I96" s="36">
        <f>SUMIFS(СВЦЭМ!$C$39:$C$782,СВЦЭМ!$A$39:$A$782,$A96,СВЦЭМ!$B$39:$B$782,I$83)+'СЕТ СН'!$H$9+СВЦЭМ!$D$10+'СЕТ СН'!$H$5-'СЕТ СН'!$H$17</f>
        <v>3908.7840997399999</v>
      </c>
      <c r="J96" s="36">
        <f>SUMIFS(СВЦЭМ!$C$39:$C$782,СВЦЭМ!$A$39:$A$782,$A96,СВЦЭМ!$B$39:$B$782,J$83)+'СЕТ СН'!$H$9+СВЦЭМ!$D$10+'СЕТ СН'!$H$5-'СЕТ СН'!$H$17</f>
        <v>3876.6422756900001</v>
      </c>
      <c r="K96" s="36">
        <f>SUMIFS(СВЦЭМ!$C$39:$C$782,СВЦЭМ!$A$39:$A$782,$A96,СВЦЭМ!$B$39:$B$782,K$83)+'СЕТ СН'!$H$9+СВЦЭМ!$D$10+'СЕТ СН'!$H$5-'СЕТ СН'!$H$17</f>
        <v>3858.4812564499998</v>
      </c>
      <c r="L96" s="36">
        <f>SUMIFS(СВЦЭМ!$C$39:$C$782,СВЦЭМ!$A$39:$A$782,$A96,СВЦЭМ!$B$39:$B$782,L$83)+'СЕТ СН'!$H$9+СВЦЭМ!$D$10+'СЕТ СН'!$H$5-'СЕТ СН'!$H$17</f>
        <v>3850.3833880299999</v>
      </c>
      <c r="M96" s="36">
        <f>SUMIFS(СВЦЭМ!$C$39:$C$782,СВЦЭМ!$A$39:$A$782,$A96,СВЦЭМ!$B$39:$B$782,M$83)+'СЕТ СН'!$H$9+СВЦЭМ!$D$10+'СЕТ СН'!$H$5-'СЕТ СН'!$H$17</f>
        <v>3848.6124988700003</v>
      </c>
      <c r="N96" s="36">
        <f>SUMIFS(СВЦЭМ!$C$39:$C$782,СВЦЭМ!$A$39:$A$782,$A96,СВЦЭМ!$B$39:$B$782,N$83)+'СЕТ СН'!$H$9+СВЦЭМ!$D$10+'СЕТ СН'!$H$5-'СЕТ СН'!$H$17</f>
        <v>3825.9950056799998</v>
      </c>
      <c r="O96" s="36">
        <f>SUMIFS(СВЦЭМ!$C$39:$C$782,СВЦЭМ!$A$39:$A$782,$A96,СВЦЭМ!$B$39:$B$782,O$83)+'СЕТ СН'!$H$9+СВЦЭМ!$D$10+'СЕТ СН'!$H$5-'СЕТ СН'!$H$17</f>
        <v>3831.8121275200001</v>
      </c>
      <c r="P96" s="36">
        <f>SUMIFS(СВЦЭМ!$C$39:$C$782,СВЦЭМ!$A$39:$A$782,$A96,СВЦЭМ!$B$39:$B$782,P$83)+'СЕТ СН'!$H$9+СВЦЭМ!$D$10+'СЕТ СН'!$H$5-'СЕТ СН'!$H$17</f>
        <v>3870.8435520499997</v>
      </c>
      <c r="Q96" s="36">
        <f>SUMIFS(СВЦЭМ!$C$39:$C$782,СВЦЭМ!$A$39:$A$782,$A96,СВЦЭМ!$B$39:$B$782,Q$83)+'СЕТ СН'!$H$9+СВЦЭМ!$D$10+'СЕТ СН'!$H$5-'СЕТ СН'!$H$17</f>
        <v>3879.2065958100002</v>
      </c>
      <c r="R96" s="36">
        <f>SUMIFS(СВЦЭМ!$C$39:$C$782,СВЦЭМ!$A$39:$A$782,$A96,СВЦЭМ!$B$39:$B$782,R$83)+'СЕТ СН'!$H$9+СВЦЭМ!$D$10+'СЕТ СН'!$H$5-'СЕТ СН'!$H$17</f>
        <v>3877.1199323700002</v>
      </c>
      <c r="S96" s="36">
        <f>SUMIFS(СВЦЭМ!$C$39:$C$782,СВЦЭМ!$A$39:$A$782,$A96,СВЦЭМ!$B$39:$B$782,S$83)+'СЕТ СН'!$H$9+СВЦЭМ!$D$10+'СЕТ СН'!$H$5-'СЕТ СН'!$H$17</f>
        <v>3841.27023246</v>
      </c>
      <c r="T96" s="36">
        <f>SUMIFS(СВЦЭМ!$C$39:$C$782,СВЦЭМ!$A$39:$A$782,$A96,СВЦЭМ!$B$39:$B$782,T$83)+'СЕТ СН'!$H$9+СВЦЭМ!$D$10+'СЕТ СН'!$H$5-'СЕТ СН'!$H$17</f>
        <v>3788.9504881000003</v>
      </c>
      <c r="U96" s="36">
        <f>SUMIFS(СВЦЭМ!$C$39:$C$782,СВЦЭМ!$A$39:$A$782,$A96,СВЦЭМ!$B$39:$B$782,U$83)+'СЕТ СН'!$H$9+СВЦЭМ!$D$10+'СЕТ СН'!$H$5-'СЕТ СН'!$H$17</f>
        <v>3741.2607524499999</v>
      </c>
      <c r="V96" s="36">
        <f>SUMIFS(СВЦЭМ!$C$39:$C$782,СВЦЭМ!$A$39:$A$782,$A96,СВЦЭМ!$B$39:$B$782,V$83)+'СЕТ СН'!$H$9+СВЦЭМ!$D$10+'СЕТ СН'!$H$5-'СЕТ СН'!$H$17</f>
        <v>3750.65429524</v>
      </c>
      <c r="W96" s="36">
        <f>SUMIFS(СВЦЭМ!$C$39:$C$782,СВЦЭМ!$A$39:$A$782,$A96,СВЦЭМ!$B$39:$B$782,W$83)+'СЕТ СН'!$H$9+СВЦЭМ!$D$10+'СЕТ СН'!$H$5-'СЕТ СН'!$H$17</f>
        <v>3747.2285022000001</v>
      </c>
      <c r="X96" s="36">
        <f>SUMIFS(СВЦЭМ!$C$39:$C$782,СВЦЭМ!$A$39:$A$782,$A96,СВЦЭМ!$B$39:$B$782,X$83)+'СЕТ СН'!$H$9+СВЦЭМ!$D$10+'СЕТ СН'!$H$5-'СЕТ СН'!$H$17</f>
        <v>3764.4790566199999</v>
      </c>
      <c r="Y96" s="36">
        <f>SUMIFS(СВЦЭМ!$C$39:$C$782,СВЦЭМ!$A$39:$A$782,$A96,СВЦЭМ!$B$39:$B$782,Y$83)+'СЕТ СН'!$H$9+СВЦЭМ!$D$10+'СЕТ СН'!$H$5-'СЕТ СН'!$H$17</f>
        <v>3860.39852892</v>
      </c>
    </row>
    <row r="97" spans="1:25" ht="15.75" x14ac:dyDescent="0.2">
      <c r="A97" s="35">
        <f t="shared" si="2"/>
        <v>44453</v>
      </c>
      <c r="B97" s="36">
        <f>SUMIFS(СВЦЭМ!$C$39:$C$782,СВЦЭМ!$A$39:$A$782,$A97,СВЦЭМ!$B$39:$B$782,B$83)+'СЕТ СН'!$H$9+СВЦЭМ!$D$10+'СЕТ СН'!$H$5-'СЕТ СН'!$H$17</f>
        <v>3915.1171351499997</v>
      </c>
      <c r="C97" s="36">
        <f>SUMIFS(СВЦЭМ!$C$39:$C$782,СВЦЭМ!$A$39:$A$782,$A97,СВЦЭМ!$B$39:$B$782,C$83)+'СЕТ СН'!$H$9+СВЦЭМ!$D$10+'СЕТ СН'!$H$5-'СЕТ СН'!$H$17</f>
        <v>3999.1788226499998</v>
      </c>
      <c r="D97" s="36">
        <f>SUMIFS(СВЦЭМ!$C$39:$C$782,СВЦЭМ!$A$39:$A$782,$A97,СВЦЭМ!$B$39:$B$782,D$83)+'СЕТ СН'!$H$9+СВЦЭМ!$D$10+'СЕТ СН'!$H$5-'СЕТ СН'!$H$17</f>
        <v>4046.1915161500001</v>
      </c>
      <c r="E97" s="36">
        <f>SUMIFS(СВЦЭМ!$C$39:$C$782,СВЦЭМ!$A$39:$A$782,$A97,СВЦЭМ!$B$39:$B$782,E$83)+'СЕТ СН'!$H$9+СВЦЭМ!$D$10+'СЕТ СН'!$H$5-'СЕТ СН'!$H$17</f>
        <v>4065.5920190299998</v>
      </c>
      <c r="F97" s="36">
        <f>SUMIFS(СВЦЭМ!$C$39:$C$782,СВЦЭМ!$A$39:$A$782,$A97,СВЦЭМ!$B$39:$B$782,F$83)+'СЕТ СН'!$H$9+СВЦЭМ!$D$10+'СЕТ СН'!$H$5-'СЕТ СН'!$H$17</f>
        <v>4073.6375014799996</v>
      </c>
      <c r="G97" s="36">
        <f>SUMIFS(СВЦЭМ!$C$39:$C$782,СВЦЭМ!$A$39:$A$782,$A97,СВЦЭМ!$B$39:$B$782,G$83)+'СЕТ СН'!$H$9+СВЦЭМ!$D$10+'СЕТ СН'!$H$5-'СЕТ СН'!$H$17</f>
        <v>4042.5743863899997</v>
      </c>
      <c r="H97" s="36">
        <f>SUMIFS(СВЦЭМ!$C$39:$C$782,СВЦЭМ!$A$39:$A$782,$A97,СВЦЭМ!$B$39:$B$782,H$83)+'СЕТ СН'!$H$9+СВЦЭМ!$D$10+'СЕТ СН'!$H$5-'СЕТ СН'!$H$17</f>
        <v>3970.3919782299999</v>
      </c>
      <c r="I97" s="36">
        <f>SUMIFS(СВЦЭМ!$C$39:$C$782,СВЦЭМ!$A$39:$A$782,$A97,СВЦЭМ!$B$39:$B$782,I$83)+'СЕТ СН'!$H$9+СВЦЭМ!$D$10+'СЕТ СН'!$H$5-'СЕТ СН'!$H$17</f>
        <v>3902.6321748400001</v>
      </c>
      <c r="J97" s="36">
        <f>SUMIFS(СВЦЭМ!$C$39:$C$782,СВЦЭМ!$A$39:$A$782,$A97,СВЦЭМ!$B$39:$B$782,J$83)+'СЕТ СН'!$H$9+СВЦЭМ!$D$10+'СЕТ СН'!$H$5-'СЕТ СН'!$H$17</f>
        <v>3849.7083741300003</v>
      </c>
      <c r="K97" s="36">
        <f>SUMIFS(СВЦЭМ!$C$39:$C$782,СВЦЭМ!$A$39:$A$782,$A97,СВЦЭМ!$B$39:$B$782,K$83)+'СЕТ СН'!$H$9+СВЦЭМ!$D$10+'СЕТ СН'!$H$5-'СЕТ СН'!$H$17</f>
        <v>3890.3587276799999</v>
      </c>
      <c r="L97" s="36">
        <f>SUMIFS(СВЦЭМ!$C$39:$C$782,СВЦЭМ!$A$39:$A$782,$A97,СВЦЭМ!$B$39:$B$782,L$83)+'СЕТ СН'!$H$9+СВЦЭМ!$D$10+'СЕТ СН'!$H$5-'СЕТ СН'!$H$17</f>
        <v>3878.37216386</v>
      </c>
      <c r="M97" s="36">
        <f>SUMIFS(СВЦЭМ!$C$39:$C$782,СВЦЭМ!$A$39:$A$782,$A97,СВЦЭМ!$B$39:$B$782,M$83)+'СЕТ СН'!$H$9+СВЦЭМ!$D$10+'СЕТ СН'!$H$5-'СЕТ СН'!$H$17</f>
        <v>3893.5618429199999</v>
      </c>
      <c r="N97" s="36">
        <f>SUMIFS(СВЦЭМ!$C$39:$C$782,СВЦЭМ!$A$39:$A$782,$A97,СВЦЭМ!$B$39:$B$782,N$83)+'СЕТ СН'!$H$9+СВЦЭМ!$D$10+'СЕТ СН'!$H$5-'СЕТ СН'!$H$17</f>
        <v>3846.1897877199999</v>
      </c>
      <c r="O97" s="36">
        <f>SUMIFS(СВЦЭМ!$C$39:$C$782,СВЦЭМ!$A$39:$A$782,$A97,СВЦЭМ!$B$39:$B$782,O$83)+'СЕТ СН'!$H$9+СВЦЭМ!$D$10+'СЕТ СН'!$H$5-'СЕТ СН'!$H$17</f>
        <v>3847.0176292199999</v>
      </c>
      <c r="P97" s="36">
        <f>SUMIFS(СВЦЭМ!$C$39:$C$782,СВЦЭМ!$A$39:$A$782,$A97,СВЦЭМ!$B$39:$B$782,P$83)+'СЕТ СН'!$H$9+СВЦЭМ!$D$10+'СЕТ СН'!$H$5-'СЕТ СН'!$H$17</f>
        <v>3891.8659001699998</v>
      </c>
      <c r="Q97" s="36">
        <f>SUMIFS(СВЦЭМ!$C$39:$C$782,СВЦЭМ!$A$39:$A$782,$A97,СВЦЭМ!$B$39:$B$782,Q$83)+'СЕТ СН'!$H$9+СВЦЭМ!$D$10+'СЕТ СН'!$H$5-'СЕТ СН'!$H$17</f>
        <v>3911.1516411600001</v>
      </c>
      <c r="R97" s="36">
        <f>SUMIFS(СВЦЭМ!$C$39:$C$782,СВЦЭМ!$A$39:$A$782,$A97,СВЦЭМ!$B$39:$B$782,R$83)+'СЕТ СН'!$H$9+СВЦЭМ!$D$10+'СЕТ СН'!$H$5-'СЕТ СН'!$H$17</f>
        <v>3901.3498191600002</v>
      </c>
      <c r="S97" s="36">
        <f>SUMIFS(СВЦЭМ!$C$39:$C$782,СВЦЭМ!$A$39:$A$782,$A97,СВЦЭМ!$B$39:$B$782,S$83)+'СЕТ СН'!$H$9+СВЦЭМ!$D$10+'СЕТ СН'!$H$5-'СЕТ СН'!$H$17</f>
        <v>3852.4378394099999</v>
      </c>
      <c r="T97" s="36">
        <f>SUMIFS(СВЦЭМ!$C$39:$C$782,СВЦЭМ!$A$39:$A$782,$A97,СВЦЭМ!$B$39:$B$782,T$83)+'СЕТ СН'!$H$9+СВЦЭМ!$D$10+'СЕТ СН'!$H$5-'СЕТ СН'!$H$17</f>
        <v>3881.8109407399998</v>
      </c>
      <c r="U97" s="36">
        <f>SUMIFS(СВЦЭМ!$C$39:$C$782,СВЦЭМ!$A$39:$A$782,$A97,СВЦЭМ!$B$39:$B$782,U$83)+'СЕТ СН'!$H$9+СВЦЭМ!$D$10+'СЕТ СН'!$H$5-'СЕТ СН'!$H$17</f>
        <v>3953.1215163400002</v>
      </c>
      <c r="V97" s="36">
        <f>SUMIFS(СВЦЭМ!$C$39:$C$782,СВЦЭМ!$A$39:$A$782,$A97,СВЦЭМ!$B$39:$B$782,V$83)+'СЕТ СН'!$H$9+СВЦЭМ!$D$10+'СЕТ СН'!$H$5-'СЕТ СН'!$H$17</f>
        <v>3966.7723430999999</v>
      </c>
      <c r="W97" s="36">
        <f>SUMIFS(СВЦЭМ!$C$39:$C$782,СВЦЭМ!$A$39:$A$782,$A97,СВЦЭМ!$B$39:$B$782,W$83)+'СЕТ СН'!$H$9+СВЦЭМ!$D$10+'СЕТ СН'!$H$5-'СЕТ СН'!$H$17</f>
        <v>3948.5063512299998</v>
      </c>
      <c r="X97" s="36">
        <f>SUMIFS(СВЦЭМ!$C$39:$C$782,СВЦЭМ!$A$39:$A$782,$A97,СВЦЭМ!$B$39:$B$782,X$83)+'СЕТ СН'!$H$9+СВЦЭМ!$D$10+'СЕТ СН'!$H$5-'СЕТ СН'!$H$17</f>
        <v>3888.4625289800001</v>
      </c>
      <c r="Y97" s="36">
        <f>SUMIFS(СВЦЭМ!$C$39:$C$782,СВЦЭМ!$A$39:$A$782,$A97,СВЦЭМ!$B$39:$B$782,Y$83)+'СЕТ СН'!$H$9+СВЦЭМ!$D$10+'СЕТ СН'!$H$5-'СЕТ СН'!$H$17</f>
        <v>3877.87999137</v>
      </c>
    </row>
    <row r="98" spans="1:25" ht="15.75" x14ac:dyDescent="0.2">
      <c r="A98" s="35">
        <f t="shared" si="2"/>
        <v>44454</v>
      </c>
      <c r="B98" s="36">
        <f>SUMIFS(СВЦЭМ!$C$39:$C$782,СВЦЭМ!$A$39:$A$782,$A98,СВЦЭМ!$B$39:$B$782,B$83)+'СЕТ СН'!$H$9+СВЦЭМ!$D$10+'СЕТ СН'!$H$5-'СЕТ СН'!$H$17</f>
        <v>4004.89186036</v>
      </c>
      <c r="C98" s="36">
        <f>SUMIFS(СВЦЭМ!$C$39:$C$782,СВЦЭМ!$A$39:$A$782,$A98,СВЦЭМ!$B$39:$B$782,C$83)+'СЕТ СН'!$H$9+СВЦЭМ!$D$10+'СЕТ СН'!$H$5-'СЕТ СН'!$H$17</f>
        <v>4116.6262603300002</v>
      </c>
      <c r="D98" s="36">
        <f>SUMIFS(СВЦЭМ!$C$39:$C$782,СВЦЭМ!$A$39:$A$782,$A98,СВЦЭМ!$B$39:$B$782,D$83)+'СЕТ СН'!$H$9+СВЦЭМ!$D$10+'СЕТ СН'!$H$5-'СЕТ СН'!$H$17</f>
        <v>4230.7240419999998</v>
      </c>
      <c r="E98" s="36">
        <f>SUMIFS(СВЦЭМ!$C$39:$C$782,СВЦЭМ!$A$39:$A$782,$A98,СВЦЭМ!$B$39:$B$782,E$83)+'СЕТ СН'!$H$9+СВЦЭМ!$D$10+'СЕТ СН'!$H$5-'СЕТ СН'!$H$17</f>
        <v>4285.2339077799998</v>
      </c>
      <c r="F98" s="36">
        <f>SUMIFS(СВЦЭМ!$C$39:$C$782,СВЦЭМ!$A$39:$A$782,$A98,СВЦЭМ!$B$39:$B$782,F$83)+'СЕТ СН'!$H$9+СВЦЭМ!$D$10+'СЕТ СН'!$H$5-'СЕТ СН'!$H$17</f>
        <v>4314.2518251700003</v>
      </c>
      <c r="G98" s="36">
        <f>SUMIFS(СВЦЭМ!$C$39:$C$782,СВЦЭМ!$A$39:$A$782,$A98,СВЦЭМ!$B$39:$B$782,G$83)+'СЕТ СН'!$H$9+СВЦЭМ!$D$10+'СЕТ СН'!$H$5-'СЕТ СН'!$H$17</f>
        <v>4247.0856225400003</v>
      </c>
      <c r="H98" s="36">
        <f>SUMIFS(СВЦЭМ!$C$39:$C$782,СВЦЭМ!$A$39:$A$782,$A98,СВЦЭМ!$B$39:$B$782,H$83)+'СЕТ СН'!$H$9+СВЦЭМ!$D$10+'СЕТ СН'!$H$5-'СЕТ СН'!$H$17</f>
        <v>4123.9507055899994</v>
      </c>
      <c r="I98" s="36">
        <f>SUMIFS(СВЦЭМ!$C$39:$C$782,СВЦЭМ!$A$39:$A$782,$A98,СВЦЭМ!$B$39:$B$782,I$83)+'СЕТ СН'!$H$9+СВЦЭМ!$D$10+'СЕТ СН'!$H$5-'СЕТ СН'!$H$17</f>
        <v>3993.06452429</v>
      </c>
      <c r="J98" s="36">
        <f>SUMIFS(СВЦЭМ!$C$39:$C$782,СВЦЭМ!$A$39:$A$782,$A98,СВЦЭМ!$B$39:$B$782,J$83)+'СЕТ СН'!$H$9+СВЦЭМ!$D$10+'СЕТ СН'!$H$5-'СЕТ СН'!$H$17</f>
        <v>3870.0351624899999</v>
      </c>
      <c r="K98" s="36">
        <f>SUMIFS(СВЦЭМ!$C$39:$C$782,СВЦЭМ!$A$39:$A$782,$A98,СВЦЭМ!$B$39:$B$782,K$83)+'СЕТ СН'!$H$9+СВЦЭМ!$D$10+'СЕТ СН'!$H$5-'СЕТ СН'!$H$17</f>
        <v>3816.7018048899999</v>
      </c>
      <c r="L98" s="36">
        <f>SUMIFS(СВЦЭМ!$C$39:$C$782,СВЦЭМ!$A$39:$A$782,$A98,СВЦЭМ!$B$39:$B$782,L$83)+'СЕТ СН'!$H$9+СВЦЭМ!$D$10+'СЕТ СН'!$H$5-'СЕТ СН'!$H$17</f>
        <v>3816.31824439</v>
      </c>
      <c r="M98" s="36">
        <f>SUMIFS(СВЦЭМ!$C$39:$C$782,СВЦЭМ!$A$39:$A$782,$A98,СВЦЭМ!$B$39:$B$782,M$83)+'СЕТ СН'!$H$9+СВЦЭМ!$D$10+'СЕТ СН'!$H$5-'СЕТ СН'!$H$17</f>
        <v>3826.75874862</v>
      </c>
      <c r="N98" s="36">
        <f>SUMIFS(СВЦЭМ!$C$39:$C$782,СВЦЭМ!$A$39:$A$782,$A98,СВЦЭМ!$B$39:$B$782,N$83)+'СЕТ СН'!$H$9+СВЦЭМ!$D$10+'СЕТ СН'!$H$5-'СЕТ СН'!$H$17</f>
        <v>3847.2889216499998</v>
      </c>
      <c r="O98" s="36">
        <f>SUMIFS(СВЦЭМ!$C$39:$C$782,СВЦЭМ!$A$39:$A$782,$A98,СВЦЭМ!$B$39:$B$782,O$83)+'СЕТ СН'!$H$9+СВЦЭМ!$D$10+'СЕТ СН'!$H$5-'СЕТ СН'!$H$17</f>
        <v>3889.6007947100002</v>
      </c>
      <c r="P98" s="36">
        <f>SUMIFS(СВЦЭМ!$C$39:$C$782,СВЦЭМ!$A$39:$A$782,$A98,СВЦЭМ!$B$39:$B$782,P$83)+'СЕТ СН'!$H$9+СВЦЭМ!$D$10+'СЕТ СН'!$H$5-'СЕТ СН'!$H$17</f>
        <v>3935.4952504899998</v>
      </c>
      <c r="Q98" s="36">
        <f>SUMIFS(СВЦЭМ!$C$39:$C$782,СВЦЭМ!$A$39:$A$782,$A98,СВЦЭМ!$B$39:$B$782,Q$83)+'СЕТ СН'!$H$9+СВЦЭМ!$D$10+'СЕТ СН'!$H$5-'СЕТ СН'!$H$17</f>
        <v>3953.8229317799996</v>
      </c>
      <c r="R98" s="36">
        <f>SUMIFS(СВЦЭМ!$C$39:$C$782,СВЦЭМ!$A$39:$A$782,$A98,СВЦЭМ!$B$39:$B$782,R$83)+'СЕТ СН'!$H$9+СВЦЭМ!$D$10+'СЕТ СН'!$H$5-'СЕТ СН'!$H$17</f>
        <v>3951.4046543699997</v>
      </c>
      <c r="S98" s="36">
        <f>SUMIFS(СВЦЭМ!$C$39:$C$782,СВЦЭМ!$A$39:$A$782,$A98,СВЦЭМ!$B$39:$B$782,S$83)+'СЕТ СН'!$H$9+СВЦЭМ!$D$10+'СЕТ СН'!$H$5-'СЕТ СН'!$H$17</f>
        <v>3912.0153493600001</v>
      </c>
      <c r="T98" s="36">
        <f>SUMIFS(СВЦЭМ!$C$39:$C$782,СВЦЭМ!$A$39:$A$782,$A98,СВЦЭМ!$B$39:$B$782,T$83)+'СЕТ СН'!$H$9+СВЦЭМ!$D$10+'СЕТ СН'!$H$5-'СЕТ СН'!$H$17</f>
        <v>3876.9820751500001</v>
      </c>
      <c r="U98" s="36">
        <f>SUMIFS(СВЦЭМ!$C$39:$C$782,СВЦЭМ!$A$39:$A$782,$A98,СВЦЭМ!$B$39:$B$782,U$83)+'СЕТ СН'!$H$9+СВЦЭМ!$D$10+'СЕТ СН'!$H$5-'СЕТ СН'!$H$17</f>
        <v>3827.0337129</v>
      </c>
      <c r="V98" s="36">
        <f>SUMIFS(СВЦЭМ!$C$39:$C$782,СВЦЭМ!$A$39:$A$782,$A98,СВЦЭМ!$B$39:$B$782,V$83)+'СЕТ СН'!$H$9+СВЦЭМ!$D$10+'СЕТ СН'!$H$5-'СЕТ СН'!$H$17</f>
        <v>3809.5116328100003</v>
      </c>
      <c r="W98" s="36">
        <f>SUMIFS(СВЦЭМ!$C$39:$C$782,СВЦЭМ!$A$39:$A$782,$A98,СВЦЭМ!$B$39:$B$782,W$83)+'СЕТ СН'!$H$9+СВЦЭМ!$D$10+'СЕТ СН'!$H$5-'СЕТ СН'!$H$17</f>
        <v>3822.3691500300001</v>
      </c>
      <c r="X98" s="36">
        <f>SUMIFS(СВЦЭМ!$C$39:$C$782,СВЦЭМ!$A$39:$A$782,$A98,СВЦЭМ!$B$39:$B$782,X$83)+'СЕТ СН'!$H$9+СВЦЭМ!$D$10+'СЕТ СН'!$H$5-'СЕТ СН'!$H$17</f>
        <v>3877.3518333299999</v>
      </c>
      <c r="Y98" s="36">
        <f>SUMIFS(СВЦЭМ!$C$39:$C$782,СВЦЭМ!$A$39:$A$782,$A98,СВЦЭМ!$B$39:$B$782,Y$83)+'СЕТ СН'!$H$9+СВЦЭМ!$D$10+'СЕТ СН'!$H$5-'СЕТ СН'!$H$17</f>
        <v>3898.0105257199998</v>
      </c>
    </row>
    <row r="99" spans="1:25" ht="15.75" x14ac:dyDescent="0.2">
      <c r="A99" s="35">
        <f t="shared" si="2"/>
        <v>44455</v>
      </c>
      <c r="B99" s="36">
        <f>SUMIFS(СВЦЭМ!$C$39:$C$782,СВЦЭМ!$A$39:$A$782,$A99,СВЦЭМ!$B$39:$B$782,B$83)+'СЕТ СН'!$H$9+СВЦЭМ!$D$10+'СЕТ СН'!$H$5-'СЕТ СН'!$H$17</f>
        <v>4004.3940136299998</v>
      </c>
      <c r="C99" s="36">
        <f>SUMIFS(СВЦЭМ!$C$39:$C$782,СВЦЭМ!$A$39:$A$782,$A99,СВЦЭМ!$B$39:$B$782,C$83)+'СЕТ СН'!$H$9+СВЦЭМ!$D$10+'СЕТ СН'!$H$5-'СЕТ СН'!$H$17</f>
        <v>4099.3222023399994</v>
      </c>
      <c r="D99" s="36">
        <f>SUMIFS(СВЦЭМ!$C$39:$C$782,СВЦЭМ!$A$39:$A$782,$A99,СВЦЭМ!$B$39:$B$782,D$83)+'СЕТ СН'!$H$9+СВЦЭМ!$D$10+'СЕТ СН'!$H$5-'СЕТ СН'!$H$17</f>
        <v>4170.2708522599996</v>
      </c>
      <c r="E99" s="36">
        <f>SUMIFS(СВЦЭМ!$C$39:$C$782,СВЦЭМ!$A$39:$A$782,$A99,СВЦЭМ!$B$39:$B$782,E$83)+'СЕТ СН'!$H$9+СВЦЭМ!$D$10+'СЕТ СН'!$H$5-'СЕТ СН'!$H$17</f>
        <v>4194.55032209</v>
      </c>
      <c r="F99" s="36">
        <f>SUMIFS(СВЦЭМ!$C$39:$C$782,СВЦЭМ!$A$39:$A$782,$A99,СВЦЭМ!$B$39:$B$782,F$83)+'СЕТ СН'!$H$9+СВЦЭМ!$D$10+'СЕТ СН'!$H$5-'СЕТ СН'!$H$17</f>
        <v>4200.3914053500002</v>
      </c>
      <c r="G99" s="36">
        <f>SUMIFS(СВЦЭМ!$C$39:$C$782,СВЦЭМ!$A$39:$A$782,$A99,СВЦЭМ!$B$39:$B$782,G$83)+'СЕТ СН'!$H$9+СВЦЭМ!$D$10+'СЕТ СН'!$H$5-'СЕТ СН'!$H$17</f>
        <v>4167.66772898</v>
      </c>
      <c r="H99" s="36">
        <f>SUMIFS(СВЦЭМ!$C$39:$C$782,СВЦЭМ!$A$39:$A$782,$A99,СВЦЭМ!$B$39:$B$782,H$83)+'СЕТ СН'!$H$9+СВЦЭМ!$D$10+'СЕТ СН'!$H$5-'СЕТ СН'!$H$17</f>
        <v>4087.5003237000001</v>
      </c>
      <c r="I99" s="36">
        <f>SUMIFS(СВЦЭМ!$C$39:$C$782,СВЦЭМ!$A$39:$A$782,$A99,СВЦЭМ!$B$39:$B$782,I$83)+'СЕТ СН'!$H$9+СВЦЭМ!$D$10+'СЕТ СН'!$H$5-'СЕТ СН'!$H$17</f>
        <v>3966.9238186399998</v>
      </c>
      <c r="J99" s="36">
        <f>SUMIFS(СВЦЭМ!$C$39:$C$782,СВЦЭМ!$A$39:$A$782,$A99,СВЦЭМ!$B$39:$B$782,J$83)+'СЕТ СН'!$H$9+СВЦЭМ!$D$10+'СЕТ СН'!$H$5-'СЕТ СН'!$H$17</f>
        <v>3864.26192214</v>
      </c>
      <c r="K99" s="36">
        <f>SUMIFS(СВЦЭМ!$C$39:$C$782,СВЦЭМ!$A$39:$A$782,$A99,СВЦЭМ!$B$39:$B$782,K$83)+'СЕТ СН'!$H$9+СВЦЭМ!$D$10+'СЕТ СН'!$H$5-'СЕТ СН'!$H$17</f>
        <v>3816.01855772</v>
      </c>
      <c r="L99" s="36">
        <f>SUMIFS(СВЦЭМ!$C$39:$C$782,СВЦЭМ!$A$39:$A$782,$A99,СВЦЭМ!$B$39:$B$782,L$83)+'СЕТ СН'!$H$9+СВЦЭМ!$D$10+'СЕТ СН'!$H$5-'СЕТ СН'!$H$17</f>
        <v>3821.9231604199999</v>
      </c>
      <c r="M99" s="36">
        <f>SUMIFS(СВЦЭМ!$C$39:$C$782,СВЦЭМ!$A$39:$A$782,$A99,СВЦЭМ!$B$39:$B$782,M$83)+'СЕТ СН'!$H$9+СВЦЭМ!$D$10+'СЕТ СН'!$H$5-'СЕТ СН'!$H$17</f>
        <v>3816.5918892</v>
      </c>
      <c r="N99" s="36">
        <f>SUMIFS(СВЦЭМ!$C$39:$C$782,СВЦЭМ!$A$39:$A$782,$A99,СВЦЭМ!$B$39:$B$782,N$83)+'СЕТ СН'!$H$9+СВЦЭМ!$D$10+'СЕТ СН'!$H$5-'СЕТ СН'!$H$17</f>
        <v>3819.9626251700001</v>
      </c>
      <c r="O99" s="36">
        <f>SUMIFS(СВЦЭМ!$C$39:$C$782,СВЦЭМ!$A$39:$A$782,$A99,СВЦЭМ!$B$39:$B$782,O$83)+'СЕТ СН'!$H$9+СВЦЭМ!$D$10+'СЕТ СН'!$H$5-'СЕТ СН'!$H$17</f>
        <v>3858.96599732</v>
      </c>
      <c r="P99" s="36">
        <f>SUMIFS(СВЦЭМ!$C$39:$C$782,СВЦЭМ!$A$39:$A$782,$A99,СВЦЭМ!$B$39:$B$782,P$83)+'СЕТ СН'!$H$9+СВЦЭМ!$D$10+'СЕТ СН'!$H$5-'СЕТ СН'!$H$17</f>
        <v>3910.1675513099999</v>
      </c>
      <c r="Q99" s="36">
        <f>SUMIFS(СВЦЭМ!$C$39:$C$782,СВЦЭМ!$A$39:$A$782,$A99,СВЦЭМ!$B$39:$B$782,Q$83)+'СЕТ СН'!$H$9+СВЦЭМ!$D$10+'СЕТ СН'!$H$5-'СЕТ СН'!$H$17</f>
        <v>3925.2044105999998</v>
      </c>
      <c r="R99" s="36">
        <f>SUMIFS(СВЦЭМ!$C$39:$C$782,СВЦЭМ!$A$39:$A$782,$A99,СВЦЭМ!$B$39:$B$782,R$83)+'СЕТ СН'!$H$9+СВЦЭМ!$D$10+'СЕТ СН'!$H$5-'СЕТ СН'!$H$17</f>
        <v>3917.9219466699997</v>
      </c>
      <c r="S99" s="36">
        <f>SUMIFS(СВЦЭМ!$C$39:$C$782,СВЦЭМ!$A$39:$A$782,$A99,СВЦЭМ!$B$39:$B$782,S$83)+'СЕТ СН'!$H$9+СВЦЭМ!$D$10+'СЕТ СН'!$H$5-'СЕТ СН'!$H$17</f>
        <v>3880.25106357</v>
      </c>
      <c r="T99" s="36">
        <f>SUMIFS(СВЦЭМ!$C$39:$C$782,СВЦЭМ!$A$39:$A$782,$A99,СВЦЭМ!$B$39:$B$782,T$83)+'СЕТ СН'!$H$9+СВЦЭМ!$D$10+'СЕТ СН'!$H$5-'СЕТ СН'!$H$17</f>
        <v>3830.9951624400001</v>
      </c>
      <c r="U99" s="36">
        <f>SUMIFS(СВЦЭМ!$C$39:$C$782,СВЦЭМ!$A$39:$A$782,$A99,СВЦЭМ!$B$39:$B$782,U$83)+'СЕТ СН'!$H$9+СВЦЭМ!$D$10+'СЕТ СН'!$H$5-'СЕТ СН'!$H$17</f>
        <v>3808.7755748999998</v>
      </c>
      <c r="V99" s="36">
        <f>SUMIFS(СВЦЭМ!$C$39:$C$782,СВЦЭМ!$A$39:$A$782,$A99,СВЦЭМ!$B$39:$B$782,V$83)+'СЕТ СН'!$H$9+СВЦЭМ!$D$10+'СЕТ СН'!$H$5-'СЕТ СН'!$H$17</f>
        <v>3804.1006500200001</v>
      </c>
      <c r="W99" s="36">
        <f>SUMIFS(СВЦЭМ!$C$39:$C$782,СВЦЭМ!$A$39:$A$782,$A99,СВЦЭМ!$B$39:$B$782,W$83)+'СЕТ СН'!$H$9+СВЦЭМ!$D$10+'СЕТ СН'!$H$5-'СЕТ СН'!$H$17</f>
        <v>3785.1173622800002</v>
      </c>
      <c r="X99" s="36">
        <f>SUMIFS(СВЦЭМ!$C$39:$C$782,СВЦЭМ!$A$39:$A$782,$A99,СВЦЭМ!$B$39:$B$782,X$83)+'СЕТ СН'!$H$9+СВЦЭМ!$D$10+'СЕТ СН'!$H$5-'СЕТ СН'!$H$17</f>
        <v>3800.39823045</v>
      </c>
      <c r="Y99" s="36">
        <f>SUMIFS(СВЦЭМ!$C$39:$C$782,СВЦЭМ!$A$39:$A$782,$A99,СВЦЭМ!$B$39:$B$782,Y$83)+'СЕТ СН'!$H$9+СВЦЭМ!$D$10+'СЕТ СН'!$H$5-'СЕТ СН'!$H$17</f>
        <v>3871.6626041899999</v>
      </c>
    </row>
    <row r="100" spans="1:25" ht="15.75" x14ac:dyDescent="0.2">
      <c r="A100" s="35">
        <f t="shared" si="2"/>
        <v>44456</v>
      </c>
      <c r="B100" s="36">
        <f>SUMIFS(СВЦЭМ!$C$39:$C$782,СВЦЭМ!$A$39:$A$782,$A100,СВЦЭМ!$B$39:$B$782,B$83)+'СЕТ СН'!$H$9+СВЦЭМ!$D$10+'СЕТ СН'!$H$5-'СЕТ СН'!$H$17</f>
        <v>3969.76106669</v>
      </c>
      <c r="C100" s="36">
        <f>SUMIFS(СВЦЭМ!$C$39:$C$782,СВЦЭМ!$A$39:$A$782,$A100,СВЦЭМ!$B$39:$B$782,C$83)+'СЕТ СН'!$H$9+СВЦЭМ!$D$10+'СЕТ СН'!$H$5-'СЕТ СН'!$H$17</f>
        <v>4059.1333293500002</v>
      </c>
      <c r="D100" s="36">
        <f>SUMIFS(СВЦЭМ!$C$39:$C$782,СВЦЭМ!$A$39:$A$782,$A100,СВЦЭМ!$B$39:$B$782,D$83)+'СЕТ СН'!$H$9+СВЦЭМ!$D$10+'СЕТ СН'!$H$5-'СЕТ СН'!$H$17</f>
        <v>4123.19983228</v>
      </c>
      <c r="E100" s="36">
        <f>SUMIFS(СВЦЭМ!$C$39:$C$782,СВЦЭМ!$A$39:$A$782,$A100,СВЦЭМ!$B$39:$B$782,E$83)+'СЕТ СН'!$H$9+СВЦЭМ!$D$10+'СЕТ СН'!$H$5-'СЕТ СН'!$H$17</f>
        <v>4151.8242417399997</v>
      </c>
      <c r="F100" s="36">
        <f>SUMIFS(СВЦЭМ!$C$39:$C$782,СВЦЭМ!$A$39:$A$782,$A100,СВЦЭМ!$B$39:$B$782,F$83)+'СЕТ СН'!$H$9+СВЦЭМ!$D$10+'СЕТ СН'!$H$5-'СЕТ СН'!$H$17</f>
        <v>4162.2165198299999</v>
      </c>
      <c r="G100" s="36">
        <f>SUMIFS(СВЦЭМ!$C$39:$C$782,СВЦЭМ!$A$39:$A$782,$A100,СВЦЭМ!$B$39:$B$782,G$83)+'СЕТ СН'!$H$9+СВЦЭМ!$D$10+'СЕТ СН'!$H$5-'СЕТ СН'!$H$17</f>
        <v>4130.5387456299995</v>
      </c>
      <c r="H100" s="36">
        <f>SUMIFS(СВЦЭМ!$C$39:$C$782,СВЦЭМ!$A$39:$A$782,$A100,СВЦЭМ!$B$39:$B$782,H$83)+'СЕТ СН'!$H$9+СВЦЭМ!$D$10+'СЕТ СН'!$H$5-'СЕТ СН'!$H$17</f>
        <v>4038.4477393500001</v>
      </c>
      <c r="I100" s="36">
        <f>SUMIFS(СВЦЭМ!$C$39:$C$782,СВЦЭМ!$A$39:$A$782,$A100,СВЦЭМ!$B$39:$B$782,I$83)+'СЕТ СН'!$H$9+СВЦЭМ!$D$10+'СЕТ СН'!$H$5-'СЕТ СН'!$H$17</f>
        <v>3917.7622640700001</v>
      </c>
      <c r="J100" s="36">
        <f>SUMIFS(СВЦЭМ!$C$39:$C$782,СВЦЭМ!$A$39:$A$782,$A100,СВЦЭМ!$B$39:$B$782,J$83)+'СЕТ СН'!$H$9+СВЦЭМ!$D$10+'СЕТ СН'!$H$5-'СЕТ СН'!$H$17</f>
        <v>3832.1469205900003</v>
      </c>
      <c r="K100" s="36">
        <f>SUMIFS(СВЦЭМ!$C$39:$C$782,СВЦЭМ!$A$39:$A$782,$A100,СВЦЭМ!$B$39:$B$782,K$83)+'СЕТ СН'!$H$9+СВЦЭМ!$D$10+'СЕТ СН'!$H$5-'СЕТ СН'!$H$17</f>
        <v>3790.0966275400001</v>
      </c>
      <c r="L100" s="36">
        <f>SUMIFS(СВЦЭМ!$C$39:$C$782,СВЦЭМ!$A$39:$A$782,$A100,СВЦЭМ!$B$39:$B$782,L$83)+'СЕТ СН'!$H$9+СВЦЭМ!$D$10+'СЕТ СН'!$H$5-'СЕТ СН'!$H$17</f>
        <v>3772.1935165300001</v>
      </c>
      <c r="M100" s="36">
        <f>SUMIFS(СВЦЭМ!$C$39:$C$782,СВЦЭМ!$A$39:$A$782,$A100,СВЦЭМ!$B$39:$B$782,M$83)+'СЕТ СН'!$H$9+СВЦЭМ!$D$10+'СЕТ СН'!$H$5-'СЕТ СН'!$H$17</f>
        <v>3769.6895079699998</v>
      </c>
      <c r="N100" s="36">
        <f>SUMIFS(СВЦЭМ!$C$39:$C$782,СВЦЭМ!$A$39:$A$782,$A100,СВЦЭМ!$B$39:$B$782,N$83)+'СЕТ СН'!$H$9+СВЦЭМ!$D$10+'СЕТ СН'!$H$5-'СЕТ СН'!$H$17</f>
        <v>3786.1779558799999</v>
      </c>
      <c r="O100" s="36">
        <f>SUMIFS(СВЦЭМ!$C$39:$C$782,СВЦЭМ!$A$39:$A$782,$A100,СВЦЭМ!$B$39:$B$782,O$83)+'СЕТ СН'!$H$9+СВЦЭМ!$D$10+'СЕТ СН'!$H$5-'СЕТ СН'!$H$17</f>
        <v>3790.9701721900001</v>
      </c>
      <c r="P100" s="36">
        <f>SUMIFS(СВЦЭМ!$C$39:$C$782,СВЦЭМ!$A$39:$A$782,$A100,СВЦЭМ!$B$39:$B$782,P$83)+'СЕТ СН'!$H$9+СВЦЭМ!$D$10+'СЕТ СН'!$H$5-'СЕТ СН'!$H$17</f>
        <v>3822.8050386599998</v>
      </c>
      <c r="Q100" s="36">
        <f>SUMIFS(СВЦЭМ!$C$39:$C$782,СВЦЭМ!$A$39:$A$782,$A100,СВЦЭМ!$B$39:$B$782,Q$83)+'СЕТ СН'!$H$9+СВЦЭМ!$D$10+'СЕТ СН'!$H$5-'СЕТ СН'!$H$17</f>
        <v>3836.1786575699998</v>
      </c>
      <c r="R100" s="36">
        <f>SUMIFS(СВЦЭМ!$C$39:$C$782,СВЦЭМ!$A$39:$A$782,$A100,СВЦЭМ!$B$39:$B$782,R$83)+'СЕТ СН'!$H$9+СВЦЭМ!$D$10+'СЕТ СН'!$H$5-'СЕТ СН'!$H$17</f>
        <v>3830.6927605400001</v>
      </c>
      <c r="S100" s="36">
        <f>SUMIFS(СВЦЭМ!$C$39:$C$782,СВЦЭМ!$A$39:$A$782,$A100,СВЦЭМ!$B$39:$B$782,S$83)+'СЕТ СН'!$H$9+СВЦЭМ!$D$10+'СЕТ СН'!$H$5-'СЕТ СН'!$H$17</f>
        <v>3795.7784864400001</v>
      </c>
      <c r="T100" s="36">
        <f>SUMIFS(СВЦЭМ!$C$39:$C$782,СВЦЭМ!$A$39:$A$782,$A100,СВЦЭМ!$B$39:$B$782,T$83)+'СЕТ СН'!$H$9+СВЦЭМ!$D$10+'СЕТ СН'!$H$5-'СЕТ СН'!$H$17</f>
        <v>3780.2608658600002</v>
      </c>
      <c r="U100" s="36">
        <f>SUMIFS(СВЦЭМ!$C$39:$C$782,СВЦЭМ!$A$39:$A$782,$A100,СВЦЭМ!$B$39:$B$782,U$83)+'СЕТ СН'!$H$9+СВЦЭМ!$D$10+'СЕТ СН'!$H$5-'СЕТ СН'!$H$17</f>
        <v>3767.6016955599998</v>
      </c>
      <c r="V100" s="36">
        <f>SUMIFS(СВЦЭМ!$C$39:$C$782,СВЦЭМ!$A$39:$A$782,$A100,СВЦЭМ!$B$39:$B$782,V$83)+'СЕТ СН'!$H$9+СВЦЭМ!$D$10+'СЕТ СН'!$H$5-'СЕТ СН'!$H$17</f>
        <v>3779.7021950799999</v>
      </c>
      <c r="W100" s="36">
        <f>SUMIFS(СВЦЭМ!$C$39:$C$782,СВЦЭМ!$A$39:$A$782,$A100,СВЦЭМ!$B$39:$B$782,W$83)+'СЕТ СН'!$H$9+СВЦЭМ!$D$10+'СЕТ СН'!$H$5-'СЕТ СН'!$H$17</f>
        <v>3772.4346617199999</v>
      </c>
      <c r="X100" s="36">
        <f>SUMIFS(СВЦЭМ!$C$39:$C$782,СВЦЭМ!$A$39:$A$782,$A100,СВЦЭМ!$B$39:$B$782,X$83)+'СЕТ СН'!$H$9+СВЦЭМ!$D$10+'СЕТ СН'!$H$5-'СЕТ СН'!$H$17</f>
        <v>3762.2482681000001</v>
      </c>
      <c r="Y100" s="36">
        <f>SUMIFS(СВЦЭМ!$C$39:$C$782,СВЦЭМ!$A$39:$A$782,$A100,СВЦЭМ!$B$39:$B$782,Y$83)+'СЕТ СН'!$H$9+СВЦЭМ!$D$10+'СЕТ СН'!$H$5-'СЕТ СН'!$H$17</f>
        <v>3798.1933473600002</v>
      </c>
    </row>
    <row r="101" spans="1:25" ht="15.75" x14ac:dyDescent="0.2">
      <c r="A101" s="35">
        <f t="shared" si="2"/>
        <v>44457</v>
      </c>
      <c r="B101" s="36">
        <f>SUMIFS(СВЦЭМ!$C$39:$C$782,СВЦЭМ!$A$39:$A$782,$A101,СВЦЭМ!$B$39:$B$782,B$83)+'СЕТ СН'!$H$9+СВЦЭМ!$D$10+'СЕТ СН'!$H$5-'СЕТ СН'!$H$17</f>
        <v>3817.7032942300002</v>
      </c>
      <c r="C101" s="36">
        <f>SUMIFS(СВЦЭМ!$C$39:$C$782,СВЦЭМ!$A$39:$A$782,$A101,СВЦЭМ!$B$39:$B$782,C$83)+'СЕТ СН'!$H$9+СВЦЭМ!$D$10+'СЕТ СН'!$H$5-'СЕТ СН'!$H$17</f>
        <v>3858.7714221599999</v>
      </c>
      <c r="D101" s="36">
        <f>SUMIFS(СВЦЭМ!$C$39:$C$782,СВЦЭМ!$A$39:$A$782,$A101,СВЦЭМ!$B$39:$B$782,D$83)+'СЕТ СН'!$H$9+СВЦЭМ!$D$10+'СЕТ СН'!$H$5-'СЕТ СН'!$H$17</f>
        <v>3930.43996625</v>
      </c>
      <c r="E101" s="36">
        <f>SUMIFS(СВЦЭМ!$C$39:$C$782,СВЦЭМ!$A$39:$A$782,$A101,СВЦЭМ!$B$39:$B$782,E$83)+'СЕТ СН'!$H$9+СВЦЭМ!$D$10+'СЕТ СН'!$H$5-'СЕТ СН'!$H$17</f>
        <v>3954.6970731499996</v>
      </c>
      <c r="F101" s="36">
        <f>SUMIFS(СВЦЭМ!$C$39:$C$782,СВЦЭМ!$A$39:$A$782,$A101,СВЦЭМ!$B$39:$B$782,F$83)+'СЕТ СН'!$H$9+СВЦЭМ!$D$10+'СЕТ СН'!$H$5-'СЕТ СН'!$H$17</f>
        <v>3948.6281460599998</v>
      </c>
      <c r="G101" s="36">
        <f>SUMIFS(СВЦЭМ!$C$39:$C$782,СВЦЭМ!$A$39:$A$782,$A101,СВЦЭМ!$B$39:$B$782,G$83)+'СЕТ СН'!$H$9+СВЦЭМ!$D$10+'СЕТ СН'!$H$5-'СЕТ СН'!$H$17</f>
        <v>3946.6575505399996</v>
      </c>
      <c r="H101" s="36">
        <f>SUMIFS(СВЦЭМ!$C$39:$C$782,СВЦЭМ!$A$39:$A$782,$A101,СВЦЭМ!$B$39:$B$782,H$83)+'СЕТ СН'!$H$9+СВЦЭМ!$D$10+'СЕТ СН'!$H$5-'СЕТ СН'!$H$17</f>
        <v>3926.6716079999997</v>
      </c>
      <c r="I101" s="36">
        <f>SUMIFS(СВЦЭМ!$C$39:$C$782,СВЦЭМ!$A$39:$A$782,$A101,СВЦЭМ!$B$39:$B$782,I$83)+'СЕТ СН'!$H$9+СВЦЭМ!$D$10+'СЕТ СН'!$H$5-'СЕТ СН'!$H$17</f>
        <v>3830.4390477699999</v>
      </c>
      <c r="J101" s="36">
        <f>SUMIFS(СВЦЭМ!$C$39:$C$782,СВЦЭМ!$A$39:$A$782,$A101,СВЦЭМ!$B$39:$B$782,J$83)+'СЕТ СН'!$H$9+СВЦЭМ!$D$10+'СЕТ СН'!$H$5-'СЕТ СН'!$H$17</f>
        <v>3774.14914598</v>
      </c>
      <c r="K101" s="36">
        <f>SUMIFS(СВЦЭМ!$C$39:$C$782,СВЦЭМ!$A$39:$A$782,$A101,СВЦЭМ!$B$39:$B$782,K$83)+'СЕТ СН'!$H$9+СВЦЭМ!$D$10+'СЕТ СН'!$H$5-'СЕТ СН'!$H$17</f>
        <v>3728.29231295</v>
      </c>
      <c r="L101" s="36">
        <f>SUMIFS(СВЦЭМ!$C$39:$C$782,СВЦЭМ!$A$39:$A$782,$A101,СВЦЭМ!$B$39:$B$782,L$83)+'СЕТ СН'!$H$9+СВЦЭМ!$D$10+'СЕТ СН'!$H$5-'СЕТ СН'!$H$17</f>
        <v>3730.5621625900003</v>
      </c>
      <c r="M101" s="36">
        <f>SUMIFS(СВЦЭМ!$C$39:$C$782,СВЦЭМ!$A$39:$A$782,$A101,СВЦЭМ!$B$39:$B$782,M$83)+'СЕТ СН'!$H$9+СВЦЭМ!$D$10+'СЕТ СН'!$H$5-'СЕТ СН'!$H$17</f>
        <v>3729.2859165999998</v>
      </c>
      <c r="N101" s="36">
        <f>SUMIFS(СВЦЭМ!$C$39:$C$782,СВЦЭМ!$A$39:$A$782,$A101,СВЦЭМ!$B$39:$B$782,N$83)+'СЕТ СН'!$H$9+СВЦЭМ!$D$10+'СЕТ СН'!$H$5-'СЕТ СН'!$H$17</f>
        <v>3752.0323375400003</v>
      </c>
      <c r="O101" s="36">
        <f>SUMIFS(СВЦЭМ!$C$39:$C$782,СВЦЭМ!$A$39:$A$782,$A101,СВЦЭМ!$B$39:$B$782,O$83)+'СЕТ СН'!$H$9+СВЦЭМ!$D$10+'СЕТ СН'!$H$5-'СЕТ СН'!$H$17</f>
        <v>3791.5308135999999</v>
      </c>
      <c r="P101" s="36">
        <f>SUMIFS(СВЦЭМ!$C$39:$C$782,СВЦЭМ!$A$39:$A$782,$A101,СВЦЭМ!$B$39:$B$782,P$83)+'СЕТ СН'!$H$9+СВЦЭМ!$D$10+'СЕТ СН'!$H$5-'СЕТ СН'!$H$17</f>
        <v>3812.6233669499998</v>
      </c>
      <c r="Q101" s="36">
        <f>SUMIFS(СВЦЭМ!$C$39:$C$782,СВЦЭМ!$A$39:$A$782,$A101,СВЦЭМ!$B$39:$B$782,Q$83)+'СЕТ СН'!$H$9+СВЦЭМ!$D$10+'СЕТ СН'!$H$5-'СЕТ СН'!$H$17</f>
        <v>3812.4979414099998</v>
      </c>
      <c r="R101" s="36">
        <f>SUMIFS(СВЦЭМ!$C$39:$C$782,СВЦЭМ!$A$39:$A$782,$A101,СВЦЭМ!$B$39:$B$782,R$83)+'СЕТ СН'!$H$9+СВЦЭМ!$D$10+'СЕТ СН'!$H$5-'СЕТ СН'!$H$17</f>
        <v>3805.7807759799998</v>
      </c>
      <c r="S101" s="36">
        <f>SUMIFS(СВЦЭМ!$C$39:$C$782,СВЦЭМ!$A$39:$A$782,$A101,СВЦЭМ!$B$39:$B$782,S$83)+'СЕТ СН'!$H$9+СВЦЭМ!$D$10+'СЕТ СН'!$H$5-'СЕТ СН'!$H$17</f>
        <v>3793.69080214</v>
      </c>
      <c r="T101" s="36">
        <f>SUMIFS(СВЦЭМ!$C$39:$C$782,СВЦЭМ!$A$39:$A$782,$A101,СВЦЭМ!$B$39:$B$782,T$83)+'СЕТ СН'!$H$9+СВЦЭМ!$D$10+'СЕТ СН'!$H$5-'СЕТ СН'!$H$17</f>
        <v>3754.47749884</v>
      </c>
      <c r="U101" s="36">
        <f>SUMIFS(СВЦЭМ!$C$39:$C$782,СВЦЭМ!$A$39:$A$782,$A101,СВЦЭМ!$B$39:$B$782,U$83)+'СЕТ СН'!$H$9+СВЦЭМ!$D$10+'СЕТ СН'!$H$5-'СЕТ СН'!$H$17</f>
        <v>3700.4521639300001</v>
      </c>
      <c r="V101" s="36">
        <f>SUMIFS(СВЦЭМ!$C$39:$C$782,СВЦЭМ!$A$39:$A$782,$A101,СВЦЭМ!$B$39:$B$782,V$83)+'СЕТ СН'!$H$9+СВЦЭМ!$D$10+'СЕТ СН'!$H$5-'СЕТ СН'!$H$17</f>
        <v>3678.0527575900001</v>
      </c>
      <c r="W101" s="36">
        <f>SUMIFS(СВЦЭМ!$C$39:$C$782,СВЦЭМ!$A$39:$A$782,$A101,СВЦЭМ!$B$39:$B$782,W$83)+'СЕТ СН'!$H$9+СВЦЭМ!$D$10+'СЕТ СН'!$H$5-'СЕТ СН'!$H$17</f>
        <v>3670.2288889599999</v>
      </c>
      <c r="X101" s="36">
        <f>SUMIFS(СВЦЭМ!$C$39:$C$782,СВЦЭМ!$A$39:$A$782,$A101,СВЦЭМ!$B$39:$B$782,X$83)+'СЕТ СН'!$H$9+СВЦЭМ!$D$10+'СЕТ СН'!$H$5-'СЕТ СН'!$H$17</f>
        <v>3722.0409116400001</v>
      </c>
      <c r="Y101" s="36">
        <f>SUMIFS(СВЦЭМ!$C$39:$C$782,СВЦЭМ!$A$39:$A$782,$A101,СВЦЭМ!$B$39:$B$782,Y$83)+'СЕТ СН'!$H$9+СВЦЭМ!$D$10+'СЕТ СН'!$H$5-'СЕТ СН'!$H$17</f>
        <v>3751.2367322600003</v>
      </c>
    </row>
    <row r="102" spans="1:25" ht="15.75" x14ac:dyDescent="0.2">
      <c r="A102" s="35">
        <f t="shared" si="2"/>
        <v>44458</v>
      </c>
      <c r="B102" s="36">
        <f>SUMIFS(СВЦЭМ!$C$39:$C$782,СВЦЭМ!$A$39:$A$782,$A102,СВЦЭМ!$B$39:$B$782,B$83)+'СЕТ СН'!$H$9+СВЦЭМ!$D$10+'СЕТ СН'!$H$5-'СЕТ СН'!$H$17</f>
        <v>3775.6669865499998</v>
      </c>
      <c r="C102" s="36">
        <f>SUMIFS(СВЦЭМ!$C$39:$C$782,СВЦЭМ!$A$39:$A$782,$A102,СВЦЭМ!$B$39:$B$782,C$83)+'СЕТ СН'!$H$9+СВЦЭМ!$D$10+'СЕТ СН'!$H$5-'СЕТ СН'!$H$17</f>
        <v>3822.9397706899999</v>
      </c>
      <c r="D102" s="36">
        <f>SUMIFS(СВЦЭМ!$C$39:$C$782,СВЦЭМ!$A$39:$A$782,$A102,СВЦЭМ!$B$39:$B$782,D$83)+'СЕТ СН'!$H$9+СВЦЭМ!$D$10+'СЕТ СН'!$H$5-'СЕТ СН'!$H$17</f>
        <v>3883.0012318899999</v>
      </c>
      <c r="E102" s="36">
        <f>SUMIFS(СВЦЭМ!$C$39:$C$782,СВЦЭМ!$A$39:$A$782,$A102,СВЦЭМ!$B$39:$B$782,E$83)+'СЕТ СН'!$H$9+СВЦЭМ!$D$10+'СЕТ СН'!$H$5-'СЕТ СН'!$H$17</f>
        <v>3908.7558777200002</v>
      </c>
      <c r="F102" s="36">
        <f>SUMIFS(СВЦЭМ!$C$39:$C$782,СВЦЭМ!$A$39:$A$782,$A102,СВЦЭМ!$B$39:$B$782,F$83)+'СЕТ СН'!$H$9+СВЦЭМ!$D$10+'СЕТ СН'!$H$5-'СЕТ СН'!$H$17</f>
        <v>3910.9323660199998</v>
      </c>
      <c r="G102" s="36">
        <f>SUMIFS(СВЦЭМ!$C$39:$C$782,СВЦЭМ!$A$39:$A$782,$A102,СВЦЭМ!$B$39:$B$782,G$83)+'СЕТ СН'!$H$9+СВЦЭМ!$D$10+'СЕТ СН'!$H$5-'СЕТ СН'!$H$17</f>
        <v>3902.16366917</v>
      </c>
      <c r="H102" s="36">
        <f>SUMIFS(СВЦЭМ!$C$39:$C$782,СВЦЭМ!$A$39:$A$782,$A102,СВЦЭМ!$B$39:$B$782,H$83)+'СЕТ СН'!$H$9+СВЦЭМ!$D$10+'СЕТ СН'!$H$5-'СЕТ СН'!$H$17</f>
        <v>3866.5960154599998</v>
      </c>
      <c r="I102" s="36">
        <f>SUMIFS(СВЦЭМ!$C$39:$C$782,СВЦЭМ!$A$39:$A$782,$A102,СВЦЭМ!$B$39:$B$782,I$83)+'СЕТ СН'!$H$9+СВЦЭМ!$D$10+'СЕТ СН'!$H$5-'СЕТ СН'!$H$17</f>
        <v>3804.6010903000001</v>
      </c>
      <c r="J102" s="36">
        <f>SUMIFS(СВЦЭМ!$C$39:$C$782,СВЦЭМ!$A$39:$A$782,$A102,СВЦЭМ!$B$39:$B$782,J$83)+'СЕТ СН'!$H$9+СВЦЭМ!$D$10+'СЕТ СН'!$H$5-'СЕТ СН'!$H$17</f>
        <v>3774.2836832100002</v>
      </c>
      <c r="K102" s="36">
        <f>SUMIFS(СВЦЭМ!$C$39:$C$782,СВЦЭМ!$A$39:$A$782,$A102,СВЦЭМ!$B$39:$B$782,K$83)+'СЕТ СН'!$H$9+СВЦЭМ!$D$10+'СЕТ СН'!$H$5-'СЕТ СН'!$H$17</f>
        <v>3684.3253932500002</v>
      </c>
      <c r="L102" s="36">
        <f>SUMIFS(СВЦЭМ!$C$39:$C$782,СВЦЭМ!$A$39:$A$782,$A102,СВЦЭМ!$B$39:$B$782,L$83)+'СЕТ СН'!$H$9+СВЦЭМ!$D$10+'СЕТ СН'!$H$5-'СЕТ СН'!$H$17</f>
        <v>3680.2432276999998</v>
      </c>
      <c r="M102" s="36">
        <f>SUMIFS(СВЦЭМ!$C$39:$C$782,СВЦЭМ!$A$39:$A$782,$A102,СВЦЭМ!$B$39:$B$782,M$83)+'СЕТ СН'!$H$9+СВЦЭМ!$D$10+'СЕТ СН'!$H$5-'СЕТ СН'!$H$17</f>
        <v>3682.1753670799999</v>
      </c>
      <c r="N102" s="36">
        <f>SUMIFS(СВЦЭМ!$C$39:$C$782,СВЦЭМ!$A$39:$A$782,$A102,СВЦЭМ!$B$39:$B$782,N$83)+'СЕТ СН'!$H$9+СВЦЭМ!$D$10+'СЕТ СН'!$H$5-'СЕТ СН'!$H$17</f>
        <v>3687.7800098600001</v>
      </c>
      <c r="O102" s="36">
        <f>SUMIFS(СВЦЭМ!$C$39:$C$782,СВЦЭМ!$A$39:$A$782,$A102,СВЦЭМ!$B$39:$B$782,O$83)+'СЕТ СН'!$H$9+СВЦЭМ!$D$10+'СЕТ СН'!$H$5-'СЕТ СН'!$H$17</f>
        <v>3718.3010013799999</v>
      </c>
      <c r="P102" s="36">
        <f>SUMIFS(СВЦЭМ!$C$39:$C$782,СВЦЭМ!$A$39:$A$782,$A102,СВЦЭМ!$B$39:$B$782,P$83)+'СЕТ СН'!$H$9+СВЦЭМ!$D$10+'СЕТ СН'!$H$5-'СЕТ СН'!$H$17</f>
        <v>3765.01139044</v>
      </c>
      <c r="Q102" s="36">
        <f>SUMIFS(СВЦЭМ!$C$39:$C$782,СВЦЭМ!$A$39:$A$782,$A102,СВЦЭМ!$B$39:$B$782,Q$83)+'СЕТ СН'!$H$9+СВЦЭМ!$D$10+'СЕТ СН'!$H$5-'СЕТ СН'!$H$17</f>
        <v>3770.74703623</v>
      </c>
      <c r="R102" s="36">
        <f>SUMIFS(СВЦЭМ!$C$39:$C$782,СВЦЭМ!$A$39:$A$782,$A102,СВЦЭМ!$B$39:$B$782,R$83)+'СЕТ СН'!$H$9+СВЦЭМ!$D$10+'СЕТ СН'!$H$5-'СЕТ СН'!$H$17</f>
        <v>3760.1470866199998</v>
      </c>
      <c r="S102" s="36">
        <f>SUMIFS(СВЦЭМ!$C$39:$C$782,СВЦЭМ!$A$39:$A$782,$A102,СВЦЭМ!$B$39:$B$782,S$83)+'СЕТ СН'!$H$9+СВЦЭМ!$D$10+'СЕТ СН'!$H$5-'СЕТ СН'!$H$17</f>
        <v>3754.6122683399999</v>
      </c>
      <c r="T102" s="36">
        <f>SUMIFS(СВЦЭМ!$C$39:$C$782,СВЦЭМ!$A$39:$A$782,$A102,СВЦЭМ!$B$39:$B$782,T$83)+'СЕТ СН'!$H$9+СВЦЭМ!$D$10+'СЕТ СН'!$H$5-'СЕТ СН'!$H$17</f>
        <v>3792.8099929999998</v>
      </c>
      <c r="U102" s="36">
        <f>SUMIFS(СВЦЭМ!$C$39:$C$782,СВЦЭМ!$A$39:$A$782,$A102,СВЦЭМ!$B$39:$B$782,U$83)+'СЕТ СН'!$H$9+СВЦЭМ!$D$10+'СЕТ СН'!$H$5-'СЕТ СН'!$H$17</f>
        <v>3734.33969755</v>
      </c>
      <c r="V102" s="36">
        <f>SUMIFS(СВЦЭМ!$C$39:$C$782,СВЦЭМ!$A$39:$A$782,$A102,СВЦЭМ!$B$39:$B$782,V$83)+'СЕТ СН'!$H$9+СВЦЭМ!$D$10+'СЕТ СН'!$H$5-'СЕТ СН'!$H$17</f>
        <v>3723.26905876</v>
      </c>
      <c r="W102" s="36">
        <f>SUMIFS(СВЦЭМ!$C$39:$C$782,СВЦЭМ!$A$39:$A$782,$A102,СВЦЭМ!$B$39:$B$782,W$83)+'СЕТ СН'!$H$9+СВЦЭМ!$D$10+'СЕТ СН'!$H$5-'СЕТ СН'!$H$17</f>
        <v>3724.74678812</v>
      </c>
      <c r="X102" s="36">
        <f>SUMIFS(СВЦЭМ!$C$39:$C$782,СВЦЭМ!$A$39:$A$782,$A102,СВЦЭМ!$B$39:$B$782,X$83)+'СЕТ СН'!$H$9+СВЦЭМ!$D$10+'СЕТ СН'!$H$5-'СЕТ СН'!$H$17</f>
        <v>3746.3083520600003</v>
      </c>
      <c r="Y102" s="36">
        <f>SUMIFS(СВЦЭМ!$C$39:$C$782,СВЦЭМ!$A$39:$A$782,$A102,СВЦЭМ!$B$39:$B$782,Y$83)+'СЕТ СН'!$H$9+СВЦЭМ!$D$10+'СЕТ СН'!$H$5-'СЕТ СН'!$H$17</f>
        <v>3783.31566023</v>
      </c>
    </row>
    <row r="103" spans="1:25" ht="15.75" x14ac:dyDescent="0.2">
      <c r="A103" s="35">
        <f t="shared" si="2"/>
        <v>44459</v>
      </c>
      <c r="B103" s="36">
        <f>SUMIFS(СВЦЭМ!$C$39:$C$782,СВЦЭМ!$A$39:$A$782,$A103,СВЦЭМ!$B$39:$B$782,B$83)+'СЕТ СН'!$H$9+СВЦЭМ!$D$10+'СЕТ СН'!$H$5-'СЕТ СН'!$H$17</f>
        <v>3742.69867488</v>
      </c>
      <c r="C103" s="36">
        <f>SUMIFS(СВЦЭМ!$C$39:$C$782,СВЦЭМ!$A$39:$A$782,$A103,СВЦЭМ!$B$39:$B$782,C$83)+'СЕТ СН'!$H$9+СВЦЭМ!$D$10+'СЕТ СН'!$H$5-'СЕТ СН'!$H$17</f>
        <v>3828.6209918300001</v>
      </c>
      <c r="D103" s="36">
        <f>SUMIFS(СВЦЭМ!$C$39:$C$782,СВЦЭМ!$A$39:$A$782,$A103,СВЦЭМ!$B$39:$B$782,D$83)+'СЕТ СН'!$H$9+СВЦЭМ!$D$10+'СЕТ СН'!$H$5-'СЕТ СН'!$H$17</f>
        <v>3879.0657151200003</v>
      </c>
      <c r="E103" s="36">
        <f>SUMIFS(СВЦЭМ!$C$39:$C$782,СВЦЭМ!$A$39:$A$782,$A103,СВЦЭМ!$B$39:$B$782,E$83)+'СЕТ СН'!$H$9+СВЦЭМ!$D$10+'СЕТ СН'!$H$5-'СЕТ СН'!$H$17</f>
        <v>3898.9482628000001</v>
      </c>
      <c r="F103" s="36">
        <f>SUMIFS(СВЦЭМ!$C$39:$C$782,СВЦЭМ!$A$39:$A$782,$A103,СВЦЭМ!$B$39:$B$782,F$83)+'СЕТ СН'!$H$9+СВЦЭМ!$D$10+'СЕТ СН'!$H$5-'СЕТ СН'!$H$17</f>
        <v>3911.4440606999997</v>
      </c>
      <c r="G103" s="36">
        <f>SUMIFS(СВЦЭМ!$C$39:$C$782,СВЦЭМ!$A$39:$A$782,$A103,СВЦЭМ!$B$39:$B$782,G$83)+'СЕТ СН'!$H$9+СВЦЭМ!$D$10+'СЕТ СН'!$H$5-'СЕТ СН'!$H$17</f>
        <v>3894.49205321</v>
      </c>
      <c r="H103" s="36">
        <f>SUMIFS(СВЦЭМ!$C$39:$C$782,СВЦЭМ!$A$39:$A$782,$A103,СВЦЭМ!$B$39:$B$782,H$83)+'СЕТ СН'!$H$9+СВЦЭМ!$D$10+'СЕТ СН'!$H$5-'СЕТ СН'!$H$17</f>
        <v>3843.8090909800003</v>
      </c>
      <c r="I103" s="36">
        <f>SUMIFS(СВЦЭМ!$C$39:$C$782,СВЦЭМ!$A$39:$A$782,$A103,СВЦЭМ!$B$39:$B$782,I$83)+'СЕТ СН'!$H$9+СВЦЭМ!$D$10+'СЕТ СН'!$H$5-'СЕТ СН'!$H$17</f>
        <v>3796.3620885</v>
      </c>
      <c r="J103" s="36">
        <f>SUMIFS(СВЦЭМ!$C$39:$C$782,СВЦЭМ!$A$39:$A$782,$A103,СВЦЭМ!$B$39:$B$782,J$83)+'СЕТ СН'!$H$9+СВЦЭМ!$D$10+'СЕТ СН'!$H$5-'СЕТ СН'!$H$17</f>
        <v>3792.5117140699999</v>
      </c>
      <c r="K103" s="36">
        <f>SUMIFS(СВЦЭМ!$C$39:$C$782,СВЦЭМ!$A$39:$A$782,$A103,СВЦЭМ!$B$39:$B$782,K$83)+'СЕТ СН'!$H$9+СВЦЭМ!$D$10+'СЕТ СН'!$H$5-'СЕТ СН'!$H$17</f>
        <v>3788.5826561399999</v>
      </c>
      <c r="L103" s="36">
        <f>SUMIFS(СВЦЭМ!$C$39:$C$782,СВЦЭМ!$A$39:$A$782,$A103,СВЦЭМ!$B$39:$B$782,L$83)+'СЕТ СН'!$H$9+СВЦЭМ!$D$10+'СЕТ СН'!$H$5-'СЕТ СН'!$H$17</f>
        <v>3768.82720393</v>
      </c>
      <c r="M103" s="36">
        <f>SUMIFS(СВЦЭМ!$C$39:$C$782,СВЦЭМ!$A$39:$A$782,$A103,СВЦЭМ!$B$39:$B$782,M$83)+'СЕТ СН'!$H$9+СВЦЭМ!$D$10+'СЕТ СН'!$H$5-'СЕТ СН'!$H$17</f>
        <v>3766.9351846</v>
      </c>
      <c r="N103" s="36">
        <f>SUMIFS(СВЦЭМ!$C$39:$C$782,СВЦЭМ!$A$39:$A$782,$A103,СВЦЭМ!$B$39:$B$782,N$83)+'СЕТ СН'!$H$9+СВЦЭМ!$D$10+'СЕТ СН'!$H$5-'СЕТ СН'!$H$17</f>
        <v>3783.5831310600001</v>
      </c>
      <c r="O103" s="36">
        <f>SUMIFS(СВЦЭМ!$C$39:$C$782,СВЦЭМ!$A$39:$A$782,$A103,СВЦЭМ!$B$39:$B$782,O$83)+'СЕТ СН'!$H$9+СВЦЭМ!$D$10+'СЕТ СН'!$H$5-'СЕТ СН'!$H$17</f>
        <v>3811.5155323399999</v>
      </c>
      <c r="P103" s="36">
        <f>SUMIFS(СВЦЭМ!$C$39:$C$782,СВЦЭМ!$A$39:$A$782,$A103,СВЦЭМ!$B$39:$B$782,P$83)+'СЕТ СН'!$H$9+СВЦЭМ!$D$10+'СЕТ СН'!$H$5-'СЕТ СН'!$H$17</f>
        <v>3843.5754140099998</v>
      </c>
      <c r="Q103" s="36">
        <f>SUMIFS(СВЦЭМ!$C$39:$C$782,СВЦЭМ!$A$39:$A$782,$A103,СВЦЭМ!$B$39:$B$782,Q$83)+'СЕТ СН'!$H$9+СВЦЭМ!$D$10+'СЕТ СН'!$H$5-'СЕТ СН'!$H$17</f>
        <v>3846.5697743999999</v>
      </c>
      <c r="R103" s="36">
        <f>SUMIFS(СВЦЭМ!$C$39:$C$782,СВЦЭМ!$A$39:$A$782,$A103,СВЦЭМ!$B$39:$B$782,R$83)+'СЕТ СН'!$H$9+СВЦЭМ!$D$10+'СЕТ СН'!$H$5-'СЕТ СН'!$H$17</f>
        <v>3828.0731759</v>
      </c>
      <c r="S103" s="36">
        <f>SUMIFS(СВЦЭМ!$C$39:$C$782,СВЦЭМ!$A$39:$A$782,$A103,СВЦЭМ!$B$39:$B$782,S$83)+'СЕТ СН'!$H$9+СВЦЭМ!$D$10+'СЕТ СН'!$H$5-'СЕТ СН'!$H$17</f>
        <v>3814.7485509799999</v>
      </c>
      <c r="T103" s="36">
        <f>SUMIFS(СВЦЭМ!$C$39:$C$782,СВЦЭМ!$A$39:$A$782,$A103,СВЦЭМ!$B$39:$B$782,T$83)+'СЕТ СН'!$H$9+СВЦЭМ!$D$10+'СЕТ СН'!$H$5-'СЕТ СН'!$H$17</f>
        <v>3801.25528958</v>
      </c>
      <c r="U103" s="36">
        <f>SUMIFS(СВЦЭМ!$C$39:$C$782,СВЦЭМ!$A$39:$A$782,$A103,СВЦЭМ!$B$39:$B$782,U$83)+'СЕТ СН'!$H$9+СВЦЭМ!$D$10+'СЕТ СН'!$H$5-'СЕТ СН'!$H$17</f>
        <v>3821.74134039</v>
      </c>
      <c r="V103" s="36">
        <f>SUMIFS(СВЦЭМ!$C$39:$C$782,СВЦЭМ!$A$39:$A$782,$A103,СВЦЭМ!$B$39:$B$782,V$83)+'СЕТ СН'!$H$9+СВЦЭМ!$D$10+'СЕТ СН'!$H$5-'СЕТ СН'!$H$17</f>
        <v>3778.6805675999999</v>
      </c>
      <c r="W103" s="36">
        <f>SUMIFS(СВЦЭМ!$C$39:$C$782,СВЦЭМ!$A$39:$A$782,$A103,СВЦЭМ!$B$39:$B$782,W$83)+'СЕТ СН'!$H$9+СВЦЭМ!$D$10+'СЕТ СН'!$H$5-'СЕТ СН'!$H$17</f>
        <v>3768.5222130500001</v>
      </c>
      <c r="X103" s="36">
        <f>SUMIFS(СВЦЭМ!$C$39:$C$782,СВЦЭМ!$A$39:$A$782,$A103,СВЦЭМ!$B$39:$B$782,X$83)+'СЕТ СН'!$H$9+СВЦЭМ!$D$10+'СЕТ СН'!$H$5-'СЕТ СН'!$H$17</f>
        <v>3797.8415677100002</v>
      </c>
      <c r="Y103" s="36">
        <f>SUMIFS(СВЦЭМ!$C$39:$C$782,СВЦЭМ!$A$39:$A$782,$A103,СВЦЭМ!$B$39:$B$782,Y$83)+'СЕТ СН'!$H$9+СВЦЭМ!$D$10+'СЕТ СН'!$H$5-'СЕТ СН'!$H$17</f>
        <v>3772.4262132600002</v>
      </c>
    </row>
    <row r="104" spans="1:25" ht="15.75" x14ac:dyDescent="0.2">
      <c r="A104" s="35">
        <f t="shared" si="2"/>
        <v>44460</v>
      </c>
      <c r="B104" s="36">
        <f>SUMIFS(СВЦЭМ!$C$39:$C$782,СВЦЭМ!$A$39:$A$782,$A104,СВЦЭМ!$B$39:$B$782,B$83)+'СЕТ СН'!$H$9+СВЦЭМ!$D$10+'СЕТ СН'!$H$5-'СЕТ СН'!$H$17</f>
        <v>3842.3717266399999</v>
      </c>
      <c r="C104" s="36">
        <f>SUMIFS(СВЦЭМ!$C$39:$C$782,СВЦЭМ!$A$39:$A$782,$A104,СВЦЭМ!$B$39:$B$782,C$83)+'СЕТ СН'!$H$9+СВЦЭМ!$D$10+'СЕТ СН'!$H$5-'СЕТ СН'!$H$17</f>
        <v>3914.5288262399999</v>
      </c>
      <c r="D104" s="36">
        <f>SUMIFS(СВЦЭМ!$C$39:$C$782,СВЦЭМ!$A$39:$A$782,$A104,СВЦЭМ!$B$39:$B$782,D$83)+'СЕТ СН'!$H$9+СВЦЭМ!$D$10+'СЕТ СН'!$H$5-'СЕТ СН'!$H$17</f>
        <v>3942.7558334</v>
      </c>
      <c r="E104" s="36">
        <f>SUMIFS(СВЦЭМ!$C$39:$C$782,СВЦЭМ!$A$39:$A$782,$A104,СВЦЭМ!$B$39:$B$782,E$83)+'СЕТ СН'!$H$9+СВЦЭМ!$D$10+'СЕТ СН'!$H$5-'СЕТ СН'!$H$17</f>
        <v>3957.5780311999997</v>
      </c>
      <c r="F104" s="36">
        <f>SUMIFS(СВЦЭМ!$C$39:$C$782,СВЦЭМ!$A$39:$A$782,$A104,СВЦЭМ!$B$39:$B$782,F$83)+'СЕТ СН'!$H$9+СВЦЭМ!$D$10+'СЕТ СН'!$H$5-'СЕТ СН'!$H$17</f>
        <v>3956.19940322</v>
      </c>
      <c r="G104" s="36">
        <f>SUMIFS(СВЦЭМ!$C$39:$C$782,СВЦЭМ!$A$39:$A$782,$A104,СВЦЭМ!$B$39:$B$782,G$83)+'СЕТ СН'!$H$9+СВЦЭМ!$D$10+'СЕТ СН'!$H$5-'СЕТ СН'!$H$17</f>
        <v>3928.5617152699997</v>
      </c>
      <c r="H104" s="36">
        <f>SUMIFS(СВЦЭМ!$C$39:$C$782,СВЦЭМ!$A$39:$A$782,$A104,СВЦЭМ!$B$39:$B$782,H$83)+'СЕТ СН'!$H$9+СВЦЭМ!$D$10+'СЕТ СН'!$H$5-'СЕТ СН'!$H$17</f>
        <v>3871.9031435500001</v>
      </c>
      <c r="I104" s="36">
        <f>SUMIFS(СВЦЭМ!$C$39:$C$782,СВЦЭМ!$A$39:$A$782,$A104,СВЦЭМ!$B$39:$B$782,I$83)+'СЕТ СН'!$H$9+СВЦЭМ!$D$10+'СЕТ СН'!$H$5-'СЕТ СН'!$H$17</f>
        <v>3826.55965216</v>
      </c>
      <c r="J104" s="36">
        <f>SUMIFS(СВЦЭМ!$C$39:$C$782,СВЦЭМ!$A$39:$A$782,$A104,СВЦЭМ!$B$39:$B$782,J$83)+'СЕТ СН'!$H$9+СВЦЭМ!$D$10+'СЕТ СН'!$H$5-'СЕТ СН'!$H$17</f>
        <v>3809.8581181300001</v>
      </c>
      <c r="K104" s="36">
        <f>SUMIFS(СВЦЭМ!$C$39:$C$782,СВЦЭМ!$A$39:$A$782,$A104,СВЦЭМ!$B$39:$B$782,K$83)+'СЕТ СН'!$H$9+СВЦЭМ!$D$10+'СЕТ СН'!$H$5-'СЕТ СН'!$H$17</f>
        <v>3790.1588840700001</v>
      </c>
      <c r="L104" s="36">
        <f>SUMIFS(СВЦЭМ!$C$39:$C$782,СВЦЭМ!$A$39:$A$782,$A104,СВЦЭМ!$B$39:$B$782,L$83)+'СЕТ СН'!$H$9+СВЦЭМ!$D$10+'СЕТ СН'!$H$5-'СЕТ СН'!$H$17</f>
        <v>3770.4332265100002</v>
      </c>
      <c r="M104" s="36">
        <f>SUMIFS(СВЦЭМ!$C$39:$C$782,СВЦЭМ!$A$39:$A$782,$A104,СВЦЭМ!$B$39:$B$782,M$83)+'СЕТ СН'!$H$9+СВЦЭМ!$D$10+'СЕТ СН'!$H$5-'СЕТ СН'!$H$17</f>
        <v>3771.5582506999999</v>
      </c>
      <c r="N104" s="36">
        <f>SUMIFS(СВЦЭМ!$C$39:$C$782,СВЦЭМ!$A$39:$A$782,$A104,СВЦЭМ!$B$39:$B$782,N$83)+'СЕТ СН'!$H$9+СВЦЭМ!$D$10+'СЕТ СН'!$H$5-'СЕТ СН'!$H$17</f>
        <v>3781.1615473800002</v>
      </c>
      <c r="O104" s="36">
        <f>SUMIFS(СВЦЭМ!$C$39:$C$782,СВЦЭМ!$A$39:$A$782,$A104,СВЦЭМ!$B$39:$B$782,O$83)+'СЕТ СН'!$H$9+СВЦЭМ!$D$10+'СЕТ СН'!$H$5-'СЕТ СН'!$H$17</f>
        <v>3798.3660082599999</v>
      </c>
      <c r="P104" s="36">
        <f>SUMIFS(СВЦЭМ!$C$39:$C$782,СВЦЭМ!$A$39:$A$782,$A104,СВЦЭМ!$B$39:$B$782,P$83)+'СЕТ СН'!$H$9+СВЦЭМ!$D$10+'СЕТ СН'!$H$5-'СЕТ СН'!$H$17</f>
        <v>3831.7041967999999</v>
      </c>
      <c r="Q104" s="36">
        <f>SUMIFS(СВЦЭМ!$C$39:$C$782,СВЦЭМ!$A$39:$A$782,$A104,СВЦЭМ!$B$39:$B$782,Q$83)+'СЕТ СН'!$H$9+СВЦЭМ!$D$10+'СЕТ СН'!$H$5-'СЕТ СН'!$H$17</f>
        <v>3847.29552504</v>
      </c>
      <c r="R104" s="36">
        <f>SUMIFS(СВЦЭМ!$C$39:$C$782,СВЦЭМ!$A$39:$A$782,$A104,СВЦЭМ!$B$39:$B$782,R$83)+'СЕТ СН'!$H$9+СВЦЭМ!$D$10+'СЕТ СН'!$H$5-'СЕТ СН'!$H$17</f>
        <v>3837.10767786</v>
      </c>
      <c r="S104" s="36">
        <f>SUMIFS(СВЦЭМ!$C$39:$C$782,СВЦЭМ!$A$39:$A$782,$A104,СВЦЭМ!$B$39:$B$782,S$83)+'СЕТ СН'!$H$9+СВЦЭМ!$D$10+'СЕТ СН'!$H$5-'СЕТ СН'!$H$17</f>
        <v>3809.8408807999999</v>
      </c>
      <c r="T104" s="36">
        <f>SUMIFS(СВЦЭМ!$C$39:$C$782,СВЦЭМ!$A$39:$A$782,$A104,СВЦЭМ!$B$39:$B$782,T$83)+'СЕТ СН'!$H$9+СВЦЭМ!$D$10+'СЕТ СН'!$H$5-'СЕТ СН'!$H$17</f>
        <v>3794.8103193299999</v>
      </c>
      <c r="U104" s="36">
        <f>SUMIFS(СВЦЭМ!$C$39:$C$782,СВЦЭМ!$A$39:$A$782,$A104,СВЦЭМ!$B$39:$B$782,U$83)+'СЕТ СН'!$H$9+СВЦЭМ!$D$10+'СЕТ СН'!$H$5-'СЕТ СН'!$H$17</f>
        <v>3791.6589234799999</v>
      </c>
      <c r="V104" s="36">
        <f>SUMIFS(СВЦЭМ!$C$39:$C$782,СВЦЭМ!$A$39:$A$782,$A104,СВЦЭМ!$B$39:$B$782,V$83)+'СЕТ СН'!$H$9+СВЦЭМ!$D$10+'СЕТ СН'!$H$5-'СЕТ СН'!$H$17</f>
        <v>3789.3618382300001</v>
      </c>
      <c r="W104" s="36">
        <f>SUMIFS(СВЦЭМ!$C$39:$C$782,СВЦЭМ!$A$39:$A$782,$A104,СВЦЭМ!$B$39:$B$782,W$83)+'СЕТ СН'!$H$9+СВЦЭМ!$D$10+'СЕТ СН'!$H$5-'СЕТ СН'!$H$17</f>
        <v>3782.7437018400001</v>
      </c>
      <c r="X104" s="36">
        <f>SUMIFS(СВЦЭМ!$C$39:$C$782,СВЦЭМ!$A$39:$A$782,$A104,СВЦЭМ!$B$39:$B$782,X$83)+'СЕТ СН'!$H$9+СВЦЭМ!$D$10+'СЕТ СН'!$H$5-'СЕТ СН'!$H$17</f>
        <v>3757.1432670499998</v>
      </c>
      <c r="Y104" s="36">
        <f>SUMIFS(СВЦЭМ!$C$39:$C$782,СВЦЭМ!$A$39:$A$782,$A104,СВЦЭМ!$B$39:$B$782,Y$83)+'СЕТ СН'!$H$9+СВЦЭМ!$D$10+'СЕТ СН'!$H$5-'СЕТ СН'!$H$17</f>
        <v>3754.44798696</v>
      </c>
    </row>
    <row r="105" spans="1:25" ht="15.75" x14ac:dyDescent="0.2">
      <c r="A105" s="35">
        <f t="shared" si="2"/>
        <v>44461</v>
      </c>
      <c r="B105" s="36">
        <f>SUMIFS(СВЦЭМ!$C$39:$C$782,СВЦЭМ!$A$39:$A$782,$A105,СВЦЭМ!$B$39:$B$782,B$83)+'СЕТ СН'!$H$9+СВЦЭМ!$D$10+'СЕТ СН'!$H$5-'СЕТ СН'!$H$17</f>
        <v>3835.19041573</v>
      </c>
      <c r="C105" s="36">
        <f>SUMIFS(СВЦЭМ!$C$39:$C$782,СВЦЭМ!$A$39:$A$782,$A105,СВЦЭМ!$B$39:$B$782,C$83)+'СЕТ СН'!$H$9+СВЦЭМ!$D$10+'СЕТ СН'!$H$5-'СЕТ СН'!$H$17</f>
        <v>3888.95233964</v>
      </c>
      <c r="D105" s="36">
        <f>SUMIFS(СВЦЭМ!$C$39:$C$782,СВЦЭМ!$A$39:$A$782,$A105,СВЦЭМ!$B$39:$B$782,D$83)+'СЕТ СН'!$H$9+СВЦЭМ!$D$10+'СЕТ СН'!$H$5-'СЕТ СН'!$H$17</f>
        <v>3932.7293541499998</v>
      </c>
      <c r="E105" s="36">
        <f>SUMIFS(СВЦЭМ!$C$39:$C$782,СВЦЭМ!$A$39:$A$782,$A105,СВЦЭМ!$B$39:$B$782,E$83)+'СЕТ СН'!$H$9+СВЦЭМ!$D$10+'СЕТ СН'!$H$5-'СЕТ СН'!$H$17</f>
        <v>3939.8054869399998</v>
      </c>
      <c r="F105" s="36">
        <f>SUMIFS(СВЦЭМ!$C$39:$C$782,СВЦЭМ!$A$39:$A$782,$A105,СВЦЭМ!$B$39:$B$782,F$83)+'СЕТ СН'!$H$9+СВЦЭМ!$D$10+'СЕТ СН'!$H$5-'СЕТ СН'!$H$17</f>
        <v>3943.2718095199998</v>
      </c>
      <c r="G105" s="36">
        <f>SUMIFS(СВЦЭМ!$C$39:$C$782,СВЦЭМ!$A$39:$A$782,$A105,СВЦЭМ!$B$39:$B$782,G$83)+'СЕТ СН'!$H$9+СВЦЭМ!$D$10+'СЕТ СН'!$H$5-'СЕТ СН'!$H$17</f>
        <v>3920.3641498399998</v>
      </c>
      <c r="H105" s="36">
        <f>SUMIFS(СВЦЭМ!$C$39:$C$782,СВЦЭМ!$A$39:$A$782,$A105,СВЦЭМ!$B$39:$B$782,H$83)+'СЕТ СН'!$H$9+СВЦЭМ!$D$10+'СЕТ СН'!$H$5-'СЕТ СН'!$H$17</f>
        <v>3866.22273494</v>
      </c>
      <c r="I105" s="36">
        <f>SUMIFS(СВЦЭМ!$C$39:$C$782,СВЦЭМ!$A$39:$A$782,$A105,СВЦЭМ!$B$39:$B$782,I$83)+'СЕТ СН'!$H$9+СВЦЭМ!$D$10+'СЕТ СН'!$H$5-'СЕТ СН'!$H$17</f>
        <v>3801.89893949</v>
      </c>
      <c r="J105" s="36">
        <f>SUMIFS(СВЦЭМ!$C$39:$C$782,СВЦЭМ!$A$39:$A$782,$A105,СВЦЭМ!$B$39:$B$782,J$83)+'СЕТ СН'!$H$9+СВЦЭМ!$D$10+'СЕТ СН'!$H$5-'СЕТ СН'!$H$17</f>
        <v>3794.4630114699999</v>
      </c>
      <c r="K105" s="36">
        <f>SUMIFS(СВЦЭМ!$C$39:$C$782,СВЦЭМ!$A$39:$A$782,$A105,СВЦЭМ!$B$39:$B$782,K$83)+'СЕТ СН'!$H$9+СВЦЭМ!$D$10+'СЕТ СН'!$H$5-'СЕТ СН'!$H$17</f>
        <v>3788.4268136000001</v>
      </c>
      <c r="L105" s="36">
        <f>SUMIFS(СВЦЭМ!$C$39:$C$782,СВЦЭМ!$A$39:$A$782,$A105,СВЦЭМ!$B$39:$B$782,L$83)+'СЕТ СН'!$H$9+СВЦЭМ!$D$10+'СЕТ СН'!$H$5-'СЕТ СН'!$H$17</f>
        <v>3771.1940568999999</v>
      </c>
      <c r="M105" s="36">
        <f>SUMIFS(СВЦЭМ!$C$39:$C$782,СВЦЭМ!$A$39:$A$782,$A105,СВЦЭМ!$B$39:$B$782,M$83)+'СЕТ СН'!$H$9+СВЦЭМ!$D$10+'СЕТ СН'!$H$5-'СЕТ СН'!$H$17</f>
        <v>3758.7407894500002</v>
      </c>
      <c r="N105" s="36">
        <f>SUMIFS(СВЦЭМ!$C$39:$C$782,СВЦЭМ!$A$39:$A$782,$A105,СВЦЭМ!$B$39:$B$782,N$83)+'СЕТ СН'!$H$9+СВЦЭМ!$D$10+'СЕТ СН'!$H$5-'СЕТ СН'!$H$17</f>
        <v>3778.57005888</v>
      </c>
      <c r="O105" s="36">
        <f>SUMIFS(СВЦЭМ!$C$39:$C$782,СВЦЭМ!$A$39:$A$782,$A105,СВЦЭМ!$B$39:$B$782,O$83)+'СЕТ СН'!$H$9+СВЦЭМ!$D$10+'СЕТ СН'!$H$5-'СЕТ СН'!$H$17</f>
        <v>3801.2737672100002</v>
      </c>
      <c r="P105" s="36">
        <f>SUMIFS(СВЦЭМ!$C$39:$C$782,СВЦЭМ!$A$39:$A$782,$A105,СВЦЭМ!$B$39:$B$782,P$83)+'СЕТ СН'!$H$9+СВЦЭМ!$D$10+'СЕТ СН'!$H$5-'СЕТ СН'!$H$17</f>
        <v>3828.2901485100001</v>
      </c>
      <c r="Q105" s="36">
        <f>SUMIFS(СВЦЭМ!$C$39:$C$782,СВЦЭМ!$A$39:$A$782,$A105,СВЦЭМ!$B$39:$B$782,Q$83)+'СЕТ СН'!$H$9+СВЦЭМ!$D$10+'СЕТ СН'!$H$5-'СЕТ СН'!$H$17</f>
        <v>3836.6937700200001</v>
      </c>
      <c r="R105" s="36">
        <f>SUMIFS(СВЦЭМ!$C$39:$C$782,СВЦЭМ!$A$39:$A$782,$A105,СВЦЭМ!$B$39:$B$782,R$83)+'СЕТ СН'!$H$9+СВЦЭМ!$D$10+'СЕТ СН'!$H$5-'СЕТ СН'!$H$17</f>
        <v>3829.6307960200002</v>
      </c>
      <c r="S105" s="36">
        <f>SUMIFS(СВЦЭМ!$C$39:$C$782,СВЦЭМ!$A$39:$A$782,$A105,СВЦЭМ!$B$39:$B$782,S$83)+'СЕТ СН'!$H$9+СВЦЭМ!$D$10+'СЕТ СН'!$H$5-'СЕТ СН'!$H$17</f>
        <v>3801.8222461300002</v>
      </c>
      <c r="T105" s="36">
        <f>SUMIFS(СВЦЭМ!$C$39:$C$782,СВЦЭМ!$A$39:$A$782,$A105,СВЦЭМ!$B$39:$B$782,T$83)+'СЕТ СН'!$H$9+СВЦЭМ!$D$10+'СЕТ СН'!$H$5-'СЕТ СН'!$H$17</f>
        <v>3778.9472379200001</v>
      </c>
      <c r="U105" s="36">
        <f>SUMIFS(СВЦЭМ!$C$39:$C$782,СВЦЭМ!$A$39:$A$782,$A105,СВЦЭМ!$B$39:$B$782,U$83)+'СЕТ СН'!$H$9+СВЦЭМ!$D$10+'СЕТ СН'!$H$5-'СЕТ СН'!$H$17</f>
        <v>3775.1306800699999</v>
      </c>
      <c r="V105" s="36">
        <f>SUMIFS(СВЦЭМ!$C$39:$C$782,СВЦЭМ!$A$39:$A$782,$A105,СВЦЭМ!$B$39:$B$782,V$83)+'СЕТ СН'!$H$9+СВЦЭМ!$D$10+'СЕТ СН'!$H$5-'СЕТ СН'!$H$17</f>
        <v>3778.2599624200002</v>
      </c>
      <c r="W105" s="36">
        <f>SUMIFS(СВЦЭМ!$C$39:$C$782,СВЦЭМ!$A$39:$A$782,$A105,СВЦЭМ!$B$39:$B$782,W$83)+'СЕТ СН'!$H$9+СВЦЭМ!$D$10+'СЕТ СН'!$H$5-'СЕТ СН'!$H$17</f>
        <v>3772.2888800599999</v>
      </c>
      <c r="X105" s="36">
        <f>SUMIFS(СВЦЭМ!$C$39:$C$782,СВЦЭМ!$A$39:$A$782,$A105,СВЦЭМ!$B$39:$B$782,X$83)+'СЕТ СН'!$H$9+СВЦЭМ!$D$10+'СЕТ СН'!$H$5-'СЕТ СН'!$H$17</f>
        <v>3749.42327239</v>
      </c>
      <c r="Y105" s="36">
        <f>SUMIFS(СВЦЭМ!$C$39:$C$782,СВЦЭМ!$A$39:$A$782,$A105,СВЦЭМ!$B$39:$B$782,Y$83)+'СЕТ СН'!$H$9+СВЦЭМ!$D$10+'СЕТ СН'!$H$5-'СЕТ СН'!$H$17</f>
        <v>3747.2310670100001</v>
      </c>
    </row>
    <row r="106" spans="1:25" ht="15.75" x14ac:dyDescent="0.2">
      <c r="A106" s="35">
        <f t="shared" si="2"/>
        <v>44462</v>
      </c>
      <c r="B106" s="36">
        <f>SUMIFS(СВЦЭМ!$C$39:$C$782,СВЦЭМ!$A$39:$A$782,$A106,СВЦЭМ!$B$39:$B$782,B$83)+'СЕТ СН'!$H$9+СВЦЭМ!$D$10+'СЕТ СН'!$H$5-'СЕТ СН'!$H$17</f>
        <v>3867.7688223599998</v>
      </c>
      <c r="C106" s="36">
        <f>SUMIFS(СВЦЭМ!$C$39:$C$782,СВЦЭМ!$A$39:$A$782,$A106,СВЦЭМ!$B$39:$B$782,C$83)+'СЕТ СН'!$H$9+СВЦЭМ!$D$10+'СЕТ СН'!$H$5-'СЕТ СН'!$H$17</f>
        <v>3964.7882235299999</v>
      </c>
      <c r="D106" s="36">
        <f>SUMIFS(СВЦЭМ!$C$39:$C$782,СВЦЭМ!$A$39:$A$782,$A106,СВЦЭМ!$B$39:$B$782,D$83)+'СЕТ СН'!$H$9+СВЦЭМ!$D$10+'СЕТ СН'!$H$5-'СЕТ СН'!$H$17</f>
        <v>4018.8924373899999</v>
      </c>
      <c r="E106" s="36">
        <f>SUMIFS(СВЦЭМ!$C$39:$C$782,СВЦЭМ!$A$39:$A$782,$A106,СВЦЭМ!$B$39:$B$782,E$83)+'СЕТ СН'!$H$9+СВЦЭМ!$D$10+'СЕТ СН'!$H$5-'СЕТ СН'!$H$17</f>
        <v>4034.1985043099999</v>
      </c>
      <c r="F106" s="36">
        <f>SUMIFS(СВЦЭМ!$C$39:$C$782,СВЦЭМ!$A$39:$A$782,$A106,СВЦЭМ!$B$39:$B$782,F$83)+'СЕТ СН'!$H$9+СВЦЭМ!$D$10+'СЕТ СН'!$H$5-'СЕТ СН'!$H$17</f>
        <v>4045.8778212099996</v>
      </c>
      <c r="G106" s="36">
        <f>SUMIFS(СВЦЭМ!$C$39:$C$782,СВЦЭМ!$A$39:$A$782,$A106,СВЦЭМ!$B$39:$B$782,G$83)+'СЕТ СН'!$H$9+СВЦЭМ!$D$10+'СЕТ СН'!$H$5-'СЕТ СН'!$H$17</f>
        <v>4022.9230471800001</v>
      </c>
      <c r="H106" s="36">
        <f>SUMIFS(СВЦЭМ!$C$39:$C$782,СВЦЭМ!$A$39:$A$782,$A106,СВЦЭМ!$B$39:$B$782,H$83)+'СЕТ СН'!$H$9+СВЦЭМ!$D$10+'СЕТ СН'!$H$5-'СЕТ СН'!$H$17</f>
        <v>3948.9126291100001</v>
      </c>
      <c r="I106" s="36">
        <f>SUMIFS(СВЦЭМ!$C$39:$C$782,СВЦЭМ!$A$39:$A$782,$A106,СВЦЭМ!$B$39:$B$782,I$83)+'СЕТ СН'!$H$9+СВЦЭМ!$D$10+'СЕТ СН'!$H$5-'СЕТ СН'!$H$17</f>
        <v>3848.3434375799998</v>
      </c>
      <c r="J106" s="36">
        <f>SUMIFS(СВЦЭМ!$C$39:$C$782,СВЦЭМ!$A$39:$A$782,$A106,СВЦЭМ!$B$39:$B$782,J$83)+'СЕТ СН'!$H$9+СВЦЭМ!$D$10+'СЕТ СН'!$H$5-'СЕТ СН'!$H$17</f>
        <v>3846.2869211900002</v>
      </c>
      <c r="K106" s="36">
        <f>SUMIFS(СВЦЭМ!$C$39:$C$782,СВЦЭМ!$A$39:$A$782,$A106,СВЦЭМ!$B$39:$B$782,K$83)+'СЕТ СН'!$H$9+СВЦЭМ!$D$10+'СЕТ СН'!$H$5-'СЕТ СН'!$H$17</f>
        <v>3865.9935810500001</v>
      </c>
      <c r="L106" s="36">
        <f>SUMIFS(СВЦЭМ!$C$39:$C$782,СВЦЭМ!$A$39:$A$782,$A106,СВЦЭМ!$B$39:$B$782,L$83)+'СЕТ СН'!$H$9+СВЦЭМ!$D$10+'СЕТ СН'!$H$5-'СЕТ СН'!$H$17</f>
        <v>3863.3467477899999</v>
      </c>
      <c r="M106" s="36">
        <f>SUMIFS(СВЦЭМ!$C$39:$C$782,СВЦЭМ!$A$39:$A$782,$A106,СВЦЭМ!$B$39:$B$782,M$83)+'СЕТ СН'!$H$9+СВЦЭМ!$D$10+'СЕТ СН'!$H$5-'СЕТ СН'!$H$17</f>
        <v>3851.78803118</v>
      </c>
      <c r="N106" s="36">
        <f>SUMIFS(СВЦЭМ!$C$39:$C$782,СВЦЭМ!$A$39:$A$782,$A106,СВЦЭМ!$B$39:$B$782,N$83)+'СЕТ СН'!$H$9+СВЦЭМ!$D$10+'СЕТ СН'!$H$5-'СЕТ СН'!$H$17</f>
        <v>3830.3857700200001</v>
      </c>
      <c r="O106" s="36">
        <f>SUMIFS(СВЦЭМ!$C$39:$C$782,СВЦЭМ!$A$39:$A$782,$A106,СВЦЭМ!$B$39:$B$782,O$83)+'СЕТ СН'!$H$9+СВЦЭМ!$D$10+'СЕТ СН'!$H$5-'СЕТ СН'!$H$17</f>
        <v>3823.93832023</v>
      </c>
      <c r="P106" s="36">
        <f>SUMIFS(СВЦЭМ!$C$39:$C$782,СВЦЭМ!$A$39:$A$782,$A106,СВЦЭМ!$B$39:$B$782,P$83)+'СЕТ СН'!$H$9+СВЦЭМ!$D$10+'СЕТ СН'!$H$5-'СЕТ СН'!$H$17</f>
        <v>3853.5017033600002</v>
      </c>
      <c r="Q106" s="36">
        <f>SUMIFS(СВЦЭМ!$C$39:$C$782,СВЦЭМ!$A$39:$A$782,$A106,СВЦЭМ!$B$39:$B$782,Q$83)+'СЕТ СН'!$H$9+СВЦЭМ!$D$10+'СЕТ СН'!$H$5-'СЕТ СН'!$H$17</f>
        <v>3864.89255258</v>
      </c>
      <c r="R106" s="36">
        <f>SUMIFS(СВЦЭМ!$C$39:$C$782,СВЦЭМ!$A$39:$A$782,$A106,СВЦЭМ!$B$39:$B$782,R$83)+'СЕТ СН'!$H$9+СВЦЭМ!$D$10+'СЕТ СН'!$H$5-'СЕТ СН'!$H$17</f>
        <v>3857.4165838600002</v>
      </c>
      <c r="S106" s="36">
        <f>SUMIFS(СВЦЭМ!$C$39:$C$782,СВЦЭМ!$A$39:$A$782,$A106,СВЦЭМ!$B$39:$B$782,S$83)+'СЕТ СН'!$H$9+СВЦЭМ!$D$10+'СЕТ СН'!$H$5-'СЕТ СН'!$H$17</f>
        <v>3839.263739</v>
      </c>
      <c r="T106" s="36">
        <f>SUMIFS(СВЦЭМ!$C$39:$C$782,СВЦЭМ!$A$39:$A$782,$A106,СВЦЭМ!$B$39:$B$782,T$83)+'СЕТ СН'!$H$9+СВЦЭМ!$D$10+'СЕТ СН'!$H$5-'СЕТ СН'!$H$17</f>
        <v>3820.3368568400001</v>
      </c>
      <c r="U106" s="36">
        <f>SUMIFS(СВЦЭМ!$C$39:$C$782,СВЦЭМ!$A$39:$A$782,$A106,СВЦЭМ!$B$39:$B$782,U$83)+'СЕТ СН'!$H$9+СВЦЭМ!$D$10+'СЕТ СН'!$H$5-'СЕТ СН'!$H$17</f>
        <v>3816.1220791400001</v>
      </c>
      <c r="V106" s="36">
        <f>SUMIFS(СВЦЭМ!$C$39:$C$782,СВЦЭМ!$A$39:$A$782,$A106,СВЦЭМ!$B$39:$B$782,V$83)+'СЕТ СН'!$H$9+СВЦЭМ!$D$10+'СЕТ СН'!$H$5-'СЕТ СН'!$H$17</f>
        <v>3809.07830332</v>
      </c>
      <c r="W106" s="36">
        <f>SUMIFS(СВЦЭМ!$C$39:$C$782,СВЦЭМ!$A$39:$A$782,$A106,СВЦЭМ!$B$39:$B$782,W$83)+'СЕТ СН'!$H$9+СВЦЭМ!$D$10+'СЕТ СН'!$H$5-'СЕТ СН'!$H$17</f>
        <v>3798.47169919</v>
      </c>
      <c r="X106" s="36">
        <f>SUMIFS(СВЦЭМ!$C$39:$C$782,СВЦЭМ!$A$39:$A$782,$A106,СВЦЭМ!$B$39:$B$782,X$83)+'СЕТ СН'!$H$9+СВЦЭМ!$D$10+'СЕТ СН'!$H$5-'СЕТ СН'!$H$17</f>
        <v>3779.4120491499998</v>
      </c>
      <c r="Y106" s="36">
        <f>SUMIFS(СВЦЭМ!$C$39:$C$782,СВЦЭМ!$A$39:$A$782,$A106,СВЦЭМ!$B$39:$B$782,Y$83)+'СЕТ СН'!$H$9+СВЦЭМ!$D$10+'СЕТ СН'!$H$5-'СЕТ СН'!$H$17</f>
        <v>3826.26516687</v>
      </c>
    </row>
    <row r="107" spans="1:25" ht="15.75" x14ac:dyDescent="0.2">
      <c r="A107" s="35">
        <f t="shared" si="2"/>
        <v>44463</v>
      </c>
      <c r="B107" s="36">
        <f>SUMIFS(СВЦЭМ!$C$39:$C$782,СВЦЭМ!$A$39:$A$782,$A107,СВЦЭМ!$B$39:$B$782,B$83)+'СЕТ СН'!$H$9+СВЦЭМ!$D$10+'СЕТ СН'!$H$5-'СЕТ СН'!$H$17</f>
        <v>3853.5544892100002</v>
      </c>
      <c r="C107" s="36">
        <f>SUMIFS(СВЦЭМ!$C$39:$C$782,СВЦЭМ!$A$39:$A$782,$A107,СВЦЭМ!$B$39:$B$782,C$83)+'СЕТ СН'!$H$9+СВЦЭМ!$D$10+'СЕТ СН'!$H$5-'СЕТ СН'!$H$17</f>
        <v>3914.9885987899997</v>
      </c>
      <c r="D107" s="36">
        <f>SUMIFS(СВЦЭМ!$C$39:$C$782,СВЦЭМ!$A$39:$A$782,$A107,СВЦЭМ!$B$39:$B$782,D$83)+'СЕТ СН'!$H$9+СВЦЭМ!$D$10+'СЕТ СН'!$H$5-'СЕТ СН'!$H$17</f>
        <v>3984.3494718699999</v>
      </c>
      <c r="E107" s="36">
        <f>SUMIFS(СВЦЭМ!$C$39:$C$782,СВЦЭМ!$A$39:$A$782,$A107,СВЦЭМ!$B$39:$B$782,E$83)+'СЕТ СН'!$H$9+СВЦЭМ!$D$10+'СЕТ СН'!$H$5-'СЕТ СН'!$H$17</f>
        <v>4005.0181028899997</v>
      </c>
      <c r="F107" s="36">
        <f>SUMIFS(СВЦЭМ!$C$39:$C$782,СВЦЭМ!$A$39:$A$782,$A107,СВЦЭМ!$B$39:$B$782,F$83)+'СЕТ СН'!$H$9+СВЦЭМ!$D$10+'СЕТ СН'!$H$5-'СЕТ СН'!$H$17</f>
        <v>4019.5771062599997</v>
      </c>
      <c r="G107" s="36">
        <f>SUMIFS(СВЦЭМ!$C$39:$C$782,СВЦЭМ!$A$39:$A$782,$A107,СВЦЭМ!$B$39:$B$782,G$83)+'СЕТ СН'!$H$9+СВЦЭМ!$D$10+'СЕТ СН'!$H$5-'СЕТ СН'!$H$17</f>
        <v>3973.59461298</v>
      </c>
      <c r="H107" s="36">
        <f>SUMIFS(СВЦЭМ!$C$39:$C$782,СВЦЭМ!$A$39:$A$782,$A107,СВЦЭМ!$B$39:$B$782,H$83)+'СЕТ СН'!$H$9+СВЦЭМ!$D$10+'СЕТ СН'!$H$5-'СЕТ СН'!$H$17</f>
        <v>3888.7769813899999</v>
      </c>
      <c r="I107" s="36">
        <f>SUMIFS(СВЦЭМ!$C$39:$C$782,СВЦЭМ!$A$39:$A$782,$A107,СВЦЭМ!$B$39:$B$782,I$83)+'СЕТ СН'!$H$9+СВЦЭМ!$D$10+'СЕТ СН'!$H$5-'СЕТ СН'!$H$17</f>
        <v>3832.2224724100001</v>
      </c>
      <c r="J107" s="36">
        <f>SUMIFS(СВЦЭМ!$C$39:$C$782,СВЦЭМ!$A$39:$A$782,$A107,СВЦЭМ!$B$39:$B$782,J$83)+'СЕТ СН'!$H$9+СВЦЭМ!$D$10+'СЕТ СН'!$H$5-'СЕТ СН'!$H$17</f>
        <v>3848.3521664700002</v>
      </c>
      <c r="K107" s="36">
        <f>SUMIFS(СВЦЭМ!$C$39:$C$782,СВЦЭМ!$A$39:$A$782,$A107,СВЦЭМ!$B$39:$B$782,K$83)+'СЕТ СН'!$H$9+СВЦЭМ!$D$10+'СЕТ СН'!$H$5-'СЕТ СН'!$H$17</f>
        <v>3861.08997942</v>
      </c>
      <c r="L107" s="36">
        <f>SUMIFS(СВЦЭМ!$C$39:$C$782,СВЦЭМ!$A$39:$A$782,$A107,СВЦЭМ!$B$39:$B$782,L$83)+'СЕТ СН'!$H$9+СВЦЭМ!$D$10+'СЕТ СН'!$H$5-'СЕТ СН'!$H$17</f>
        <v>3870.85036687</v>
      </c>
      <c r="M107" s="36">
        <f>SUMIFS(СВЦЭМ!$C$39:$C$782,СВЦЭМ!$A$39:$A$782,$A107,СВЦЭМ!$B$39:$B$782,M$83)+'СЕТ СН'!$H$9+СВЦЭМ!$D$10+'СЕТ СН'!$H$5-'СЕТ СН'!$H$17</f>
        <v>3859.1334649999999</v>
      </c>
      <c r="N107" s="36">
        <f>SUMIFS(СВЦЭМ!$C$39:$C$782,СВЦЭМ!$A$39:$A$782,$A107,СВЦЭМ!$B$39:$B$782,N$83)+'СЕТ СН'!$H$9+СВЦЭМ!$D$10+'СЕТ СН'!$H$5-'СЕТ СН'!$H$17</f>
        <v>3827.0510501700001</v>
      </c>
      <c r="O107" s="36">
        <f>SUMIFS(СВЦЭМ!$C$39:$C$782,СВЦЭМ!$A$39:$A$782,$A107,СВЦЭМ!$B$39:$B$782,O$83)+'СЕТ СН'!$H$9+СВЦЭМ!$D$10+'СЕТ СН'!$H$5-'СЕТ СН'!$H$17</f>
        <v>3821.8812999000002</v>
      </c>
      <c r="P107" s="36">
        <f>SUMIFS(СВЦЭМ!$C$39:$C$782,СВЦЭМ!$A$39:$A$782,$A107,СВЦЭМ!$B$39:$B$782,P$83)+'СЕТ СН'!$H$9+СВЦЭМ!$D$10+'СЕТ СН'!$H$5-'СЕТ СН'!$H$17</f>
        <v>3862.4101484100001</v>
      </c>
      <c r="Q107" s="36">
        <f>SUMIFS(СВЦЭМ!$C$39:$C$782,СВЦЭМ!$A$39:$A$782,$A107,СВЦЭМ!$B$39:$B$782,Q$83)+'СЕТ СН'!$H$9+СВЦЭМ!$D$10+'СЕТ СН'!$H$5-'СЕТ СН'!$H$17</f>
        <v>3864.51287022</v>
      </c>
      <c r="R107" s="36">
        <f>SUMIFS(СВЦЭМ!$C$39:$C$782,СВЦЭМ!$A$39:$A$782,$A107,СВЦЭМ!$B$39:$B$782,R$83)+'СЕТ СН'!$H$9+СВЦЭМ!$D$10+'СЕТ СН'!$H$5-'СЕТ СН'!$H$17</f>
        <v>3844.6657853799998</v>
      </c>
      <c r="S107" s="36">
        <f>SUMIFS(СВЦЭМ!$C$39:$C$782,СВЦЭМ!$A$39:$A$782,$A107,СВЦЭМ!$B$39:$B$782,S$83)+'СЕТ СН'!$H$9+СВЦЭМ!$D$10+'СЕТ СН'!$H$5-'СЕТ СН'!$H$17</f>
        <v>3827.7685831500003</v>
      </c>
      <c r="T107" s="36">
        <f>SUMIFS(СВЦЭМ!$C$39:$C$782,СВЦЭМ!$A$39:$A$782,$A107,СВЦЭМ!$B$39:$B$782,T$83)+'СЕТ СН'!$H$9+СВЦЭМ!$D$10+'СЕТ СН'!$H$5-'СЕТ СН'!$H$17</f>
        <v>3804.1394913499998</v>
      </c>
      <c r="U107" s="36">
        <f>SUMIFS(СВЦЭМ!$C$39:$C$782,СВЦЭМ!$A$39:$A$782,$A107,СВЦЭМ!$B$39:$B$782,U$83)+'СЕТ СН'!$H$9+СВЦЭМ!$D$10+'СЕТ СН'!$H$5-'СЕТ СН'!$H$17</f>
        <v>3797.14396429</v>
      </c>
      <c r="V107" s="36">
        <f>SUMIFS(СВЦЭМ!$C$39:$C$782,СВЦЭМ!$A$39:$A$782,$A107,СВЦЭМ!$B$39:$B$782,V$83)+'СЕТ СН'!$H$9+СВЦЭМ!$D$10+'СЕТ СН'!$H$5-'СЕТ СН'!$H$17</f>
        <v>3790.4297856900002</v>
      </c>
      <c r="W107" s="36">
        <f>SUMIFS(СВЦЭМ!$C$39:$C$782,СВЦЭМ!$A$39:$A$782,$A107,СВЦЭМ!$B$39:$B$782,W$83)+'СЕТ СН'!$H$9+СВЦЭМ!$D$10+'СЕТ СН'!$H$5-'СЕТ СН'!$H$17</f>
        <v>3778.5929566599998</v>
      </c>
      <c r="X107" s="36">
        <f>SUMIFS(СВЦЭМ!$C$39:$C$782,СВЦЭМ!$A$39:$A$782,$A107,СВЦЭМ!$B$39:$B$782,X$83)+'СЕТ СН'!$H$9+СВЦЭМ!$D$10+'СЕТ СН'!$H$5-'СЕТ СН'!$H$17</f>
        <v>3752.95870913</v>
      </c>
      <c r="Y107" s="36">
        <f>SUMIFS(СВЦЭМ!$C$39:$C$782,СВЦЭМ!$A$39:$A$782,$A107,СВЦЭМ!$B$39:$B$782,Y$83)+'СЕТ СН'!$H$9+СВЦЭМ!$D$10+'СЕТ СН'!$H$5-'СЕТ СН'!$H$17</f>
        <v>3765.1874988</v>
      </c>
    </row>
    <row r="108" spans="1:25" ht="15.75" x14ac:dyDescent="0.2">
      <c r="A108" s="35">
        <f t="shared" si="2"/>
        <v>44464</v>
      </c>
      <c r="B108" s="36">
        <f>SUMIFS(СВЦЭМ!$C$39:$C$782,СВЦЭМ!$A$39:$A$782,$A108,СВЦЭМ!$B$39:$B$782,B$83)+'СЕТ СН'!$H$9+СВЦЭМ!$D$10+'СЕТ СН'!$H$5-'СЕТ СН'!$H$17</f>
        <v>3773.0248714099998</v>
      </c>
      <c r="C108" s="36">
        <f>SUMIFS(СВЦЭМ!$C$39:$C$782,СВЦЭМ!$A$39:$A$782,$A108,СВЦЭМ!$B$39:$B$782,C$83)+'СЕТ СН'!$H$9+СВЦЭМ!$D$10+'СЕТ СН'!$H$5-'СЕТ СН'!$H$17</f>
        <v>3860.0262104499998</v>
      </c>
      <c r="D108" s="36">
        <f>SUMIFS(СВЦЭМ!$C$39:$C$782,СВЦЭМ!$A$39:$A$782,$A108,СВЦЭМ!$B$39:$B$782,D$83)+'СЕТ СН'!$H$9+СВЦЭМ!$D$10+'СЕТ СН'!$H$5-'СЕТ СН'!$H$17</f>
        <v>3950.9290870999998</v>
      </c>
      <c r="E108" s="36">
        <f>SUMIFS(СВЦЭМ!$C$39:$C$782,СВЦЭМ!$A$39:$A$782,$A108,СВЦЭМ!$B$39:$B$782,E$83)+'СЕТ СН'!$H$9+СВЦЭМ!$D$10+'СЕТ СН'!$H$5-'СЕТ СН'!$H$17</f>
        <v>3974.5751496399998</v>
      </c>
      <c r="F108" s="36">
        <f>SUMIFS(СВЦЭМ!$C$39:$C$782,СВЦЭМ!$A$39:$A$782,$A108,СВЦЭМ!$B$39:$B$782,F$83)+'СЕТ СН'!$H$9+СВЦЭМ!$D$10+'СЕТ СН'!$H$5-'СЕТ СН'!$H$17</f>
        <v>3978.0241368899997</v>
      </c>
      <c r="G108" s="36">
        <f>SUMIFS(СВЦЭМ!$C$39:$C$782,СВЦЭМ!$A$39:$A$782,$A108,СВЦЭМ!$B$39:$B$782,G$83)+'СЕТ СН'!$H$9+СВЦЭМ!$D$10+'СЕТ СН'!$H$5-'СЕТ СН'!$H$17</f>
        <v>3971.9173735599998</v>
      </c>
      <c r="H108" s="36">
        <f>SUMIFS(СВЦЭМ!$C$39:$C$782,СВЦЭМ!$A$39:$A$782,$A108,СВЦЭМ!$B$39:$B$782,H$83)+'СЕТ СН'!$H$9+СВЦЭМ!$D$10+'СЕТ СН'!$H$5-'СЕТ СН'!$H$17</f>
        <v>3935.1016327699999</v>
      </c>
      <c r="I108" s="36">
        <f>SUMIFS(СВЦЭМ!$C$39:$C$782,СВЦЭМ!$A$39:$A$782,$A108,СВЦЭМ!$B$39:$B$782,I$83)+'СЕТ СН'!$H$9+СВЦЭМ!$D$10+'СЕТ СН'!$H$5-'СЕТ СН'!$H$17</f>
        <v>3846.7918772399998</v>
      </c>
      <c r="J108" s="36">
        <f>SUMIFS(СВЦЭМ!$C$39:$C$782,СВЦЭМ!$A$39:$A$782,$A108,СВЦЭМ!$B$39:$B$782,J$83)+'СЕТ СН'!$H$9+СВЦЭМ!$D$10+'СЕТ СН'!$H$5-'СЕТ СН'!$H$17</f>
        <v>3796.23166219</v>
      </c>
      <c r="K108" s="36">
        <f>SUMIFS(СВЦЭМ!$C$39:$C$782,СВЦЭМ!$A$39:$A$782,$A108,СВЦЭМ!$B$39:$B$782,K$83)+'СЕТ СН'!$H$9+СВЦЭМ!$D$10+'СЕТ СН'!$H$5-'СЕТ СН'!$H$17</f>
        <v>3788.23083339</v>
      </c>
      <c r="L108" s="36">
        <f>SUMIFS(СВЦЭМ!$C$39:$C$782,СВЦЭМ!$A$39:$A$782,$A108,СВЦЭМ!$B$39:$B$782,L$83)+'СЕТ СН'!$H$9+СВЦЭМ!$D$10+'СЕТ СН'!$H$5-'СЕТ СН'!$H$17</f>
        <v>3796.04775823</v>
      </c>
      <c r="M108" s="36">
        <f>SUMIFS(СВЦЭМ!$C$39:$C$782,СВЦЭМ!$A$39:$A$782,$A108,СВЦЭМ!$B$39:$B$782,M$83)+'СЕТ СН'!$H$9+СВЦЭМ!$D$10+'СЕТ СН'!$H$5-'СЕТ СН'!$H$17</f>
        <v>3784.0772187800003</v>
      </c>
      <c r="N108" s="36">
        <f>SUMIFS(СВЦЭМ!$C$39:$C$782,СВЦЭМ!$A$39:$A$782,$A108,СВЦЭМ!$B$39:$B$782,N$83)+'СЕТ СН'!$H$9+СВЦЭМ!$D$10+'СЕТ СН'!$H$5-'СЕТ СН'!$H$17</f>
        <v>3793.82886082</v>
      </c>
      <c r="O108" s="36">
        <f>SUMIFS(СВЦЭМ!$C$39:$C$782,СВЦЭМ!$A$39:$A$782,$A108,СВЦЭМ!$B$39:$B$782,O$83)+'СЕТ СН'!$H$9+СВЦЭМ!$D$10+'СЕТ СН'!$H$5-'СЕТ СН'!$H$17</f>
        <v>3822.3542869100002</v>
      </c>
      <c r="P108" s="36">
        <f>SUMIFS(СВЦЭМ!$C$39:$C$782,СВЦЭМ!$A$39:$A$782,$A108,СВЦЭМ!$B$39:$B$782,P$83)+'СЕТ СН'!$H$9+СВЦЭМ!$D$10+'СЕТ СН'!$H$5-'СЕТ СН'!$H$17</f>
        <v>3849.1284916599998</v>
      </c>
      <c r="Q108" s="36">
        <f>SUMIFS(СВЦЭМ!$C$39:$C$782,СВЦЭМ!$A$39:$A$782,$A108,СВЦЭМ!$B$39:$B$782,Q$83)+'СЕТ СН'!$H$9+СВЦЭМ!$D$10+'СЕТ СН'!$H$5-'СЕТ СН'!$H$17</f>
        <v>3855.9927987199999</v>
      </c>
      <c r="R108" s="36">
        <f>SUMIFS(СВЦЭМ!$C$39:$C$782,СВЦЭМ!$A$39:$A$782,$A108,СВЦЭМ!$B$39:$B$782,R$83)+'СЕТ СН'!$H$9+СВЦЭМ!$D$10+'СЕТ СН'!$H$5-'СЕТ СН'!$H$17</f>
        <v>3836.315169</v>
      </c>
      <c r="S108" s="36">
        <f>SUMIFS(СВЦЭМ!$C$39:$C$782,СВЦЭМ!$A$39:$A$782,$A108,СВЦЭМ!$B$39:$B$782,S$83)+'СЕТ СН'!$H$9+СВЦЭМ!$D$10+'СЕТ СН'!$H$5-'СЕТ СН'!$H$17</f>
        <v>3813.9145853600003</v>
      </c>
      <c r="T108" s="36">
        <f>SUMIFS(СВЦЭМ!$C$39:$C$782,СВЦЭМ!$A$39:$A$782,$A108,СВЦЭМ!$B$39:$B$782,T$83)+'СЕТ СН'!$H$9+СВЦЭМ!$D$10+'СЕТ СН'!$H$5-'СЕТ СН'!$H$17</f>
        <v>3781.5023667999999</v>
      </c>
      <c r="U108" s="36">
        <f>SUMIFS(СВЦЭМ!$C$39:$C$782,СВЦЭМ!$A$39:$A$782,$A108,СВЦЭМ!$B$39:$B$782,U$83)+'СЕТ СН'!$H$9+СВЦЭМ!$D$10+'СЕТ СН'!$H$5-'СЕТ СН'!$H$17</f>
        <v>3772.3257539400001</v>
      </c>
      <c r="V108" s="36">
        <f>SUMIFS(СВЦЭМ!$C$39:$C$782,СВЦЭМ!$A$39:$A$782,$A108,СВЦЭМ!$B$39:$B$782,V$83)+'СЕТ СН'!$H$9+СВЦЭМ!$D$10+'СЕТ СН'!$H$5-'СЕТ СН'!$H$17</f>
        <v>3774.18385377</v>
      </c>
      <c r="W108" s="36">
        <f>SUMIFS(СВЦЭМ!$C$39:$C$782,СВЦЭМ!$A$39:$A$782,$A108,СВЦЭМ!$B$39:$B$782,W$83)+'СЕТ СН'!$H$9+СВЦЭМ!$D$10+'СЕТ СН'!$H$5-'СЕТ СН'!$H$17</f>
        <v>3758.8693265299999</v>
      </c>
      <c r="X108" s="36">
        <f>SUMIFS(СВЦЭМ!$C$39:$C$782,СВЦЭМ!$A$39:$A$782,$A108,СВЦЭМ!$B$39:$B$782,X$83)+'СЕТ СН'!$H$9+СВЦЭМ!$D$10+'СЕТ СН'!$H$5-'СЕТ СН'!$H$17</f>
        <v>3798.9925060999999</v>
      </c>
      <c r="Y108" s="36">
        <f>SUMIFS(СВЦЭМ!$C$39:$C$782,СВЦЭМ!$A$39:$A$782,$A108,СВЦЭМ!$B$39:$B$782,Y$83)+'СЕТ СН'!$H$9+СВЦЭМ!$D$10+'СЕТ СН'!$H$5-'СЕТ СН'!$H$17</f>
        <v>3805.7948334900002</v>
      </c>
    </row>
    <row r="109" spans="1:25" ht="15.75" x14ac:dyDescent="0.2">
      <c r="A109" s="35">
        <f t="shared" si="2"/>
        <v>44465</v>
      </c>
      <c r="B109" s="36">
        <f>SUMIFS(СВЦЭМ!$C$39:$C$782,СВЦЭМ!$A$39:$A$782,$A109,СВЦЭМ!$B$39:$B$782,B$83)+'СЕТ СН'!$H$9+СВЦЭМ!$D$10+'СЕТ СН'!$H$5-'СЕТ СН'!$H$17</f>
        <v>3836.28454818</v>
      </c>
      <c r="C109" s="36">
        <f>SUMIFS(СВЦЭМ!$C$39:$C$782,СВЦЭМ!$A$39:$A$782,$A109,СВЦЭМ!$B$39:$B$782,C$83)+'СЕТ СН'!$H$9+СВЦЭМ!$D$10+'СЕТ СН'!$H$5-'СЕТ СН'!$H$17</f>
        <v>3912.6219810100001</v>
      </c>
      <c r="D109" s="36">
        <f>SUMIFS(СВЦЭМ!$C$39:$C$782,СВЦЭМ!$A$39:$A$782,$A109,СВЦЭМ!$B$39:$B$782,D$83)+'СЕТ СН'!$H$9+СВЦЭМ!$D$10+'СЕТ СН'!$H$5-'СЕТ СН'!$H$17</f>
        <v>3976.77253741</v>
      </c>
      <c r="E109" s="36">
        <f>SUMIFS(СВЦЭМ!$C$39:$C$782,СВЦЭМ!$A$39:$A$782,$A109,СВЦЭМ!$B$39:$B$782,E$83)+'СЕТ СН'!$H$9+СВЦЭМ!$D$10+'СЕТ СН'!$H$5-'СЕТ СН'!$H$17</f>
        <v>4008.7161102</v>
      </c>
      <c r="F109" s="36">
        <f>SUMIFS(СВЦЭМ!$C$39:$C$782,СВЦЭМ!$A$39:$A$782,$A109,СВЦЭМ!$B$39:$B$782,F$83)+'СЕТ СН'!$H$9+СВЦЭМ!$D$10+'СЕТ СН'!$H$5-'СЕТ СН'!$H$17</f>
        <v>4012.4218620199999</v>
      </c>
      <c r="G109" s="36">
        <f>SUMIFS(СВЦЭМ!$C$39:$C$782,СВЦЭМ!$A$39:$A$782,$A109,СВЦЭМ!$B$39:$B$782,G$83)+'СЕТ СН'!$H$9+СВЦЭМ!$D$10+'СЕТ СН'!$H$5-'СЕТ СН'!$H$17</f>
        <v>4002.4111234900001</v>
      </c>
      <c r="H109" s="36">
        <f>SUMIFS(СВЦЭМ!$C$39:$C$782,СВЦЭМ!$A$39:$A$782,$A109,СВЦЭМ!$B$39:$B$782,H$83)+'СЕТ СН'!$H$9+СВЦЭМ!$D$10+'СЕТ СН'!$H$5-'СЕТ СН'!$H$17</f>
        <v>3959.7698076299998</v>
      </c>
      <c r="I109" s="36">
        <f>SUMIFS(СВЦЭМ!$C$39:$C$782,СВЦЭМ!$A$39:$A$782,$A109,СВЦЭМ!$B$39:$B$782,I$83)+'СЕТ СН'!$H$9+СВЦЭМ!$D$10+'СЕТ СН'!$H$5-'СЕТ СН'!$H$17</f>
        <v>3874.9679271099999</v>
      </c>
      <c r="J109" s="36">
        <f>SUMIFS(СВЦЭМ!$C$39:$C$782,СВЦЭМ!$A$39:$A$782,$A109,СВЦЭМ!$B$39:$B$782,J$83)+'СЕТ СН'!$H$9+СВЦЭМ!$D$10+'СЕТ СН'!$H$5-'СЕТ СН'!$H$17</f>
        <v>3803.3125696100001</v>
      </c>
      <c r="K109" s="36">
        <f>SUMIFS(СВЦЭМ!$C$39:$C$782,СВЦЭМ!$A$39:$A$782,$A109,СВЦЭМ!$B$39:$B$782,K$83)+'СЕТ СН'!$H$9+СВЦЭМ!$D$10+'СЕТ СН'!$H$5-'СЕТ СН'!$H$17</f>
        <v>3785.3677640400001</v>
      </c>
      <c r="L109" s="36">
        <f>SUMIFS(СВЦЭМ!$C$39:$C$782,СВЦЭМ!$A$39:$A$782,$A109,СВЦЭМ!$B$39:$B$782,L$83)+'СЕТ СН'!$H$9+СВЦЭМ!$D$10+'СЕТ СН'!$H$5-'СЕТ СН'!$H$17</f>
        <v>3793.8276265100003</v>
      </c>
      <c r="M109" s="36">
        <f>SUMIFS(СВЦЭМ!$C$39:$C$782,СВЦЭМ!$A$39:$A$782,$A109,СВЦЭМ!$B$39:$B$782,M$83)+'СЕТ СН'!$H$9+СВЦЭМ!$D$10+'СЕТ СН'!$H$5-'СЕТ СН'!$H$17</f>
        <v>3785.9919514900002</v>
      </c>
      <c r="N109" s="36">
        <f>SUMIFS(СВЦЭМ!$C$39:$C$782,СВЦЭМ!$A$39:$A$782,$A109,СВЦЭМ!$B$39:$B$782,N$83)+'СЕТ СН'!$H$9+СВЦЭМ!$D$10+'СЕТ СН'!$H$5-'СЕТ СН'!$H$17</f>
        <v>3793.6227850200003</v>
      </c>
      <c r="O109" s="36">
        <f>SUMIFS(СВЦЭМ!$C$39:$C$782,СВЦЭМ!$A$39:$A$782,$A109,СВЦЭМ!$B$39:$B$782,O$83)+'СЕТ СН'!$H$9+СВЦЭМ!$D$10+'СЕТ СН'!$H$5-'СЕТ СН'!$H$17</f>
        <v>3821.90083508</v>
      </c>
      <c r="P109" s="36">
        <f>SUMIFS(СВЦЭМ!$C$39:$C$782,СВЦЭМ!$A$39:$A$782,$A109,СВЦЭМ!$B$39:$B$782,P$83)+'СЕТ СН'!$H$9+СВЦЭМ!$D$10+'СЕТ СН'!$H$5-'СЕТ СН'!$H$17</f>
        <v>3854.3909295799999</v>
      </c>
      <c r="Q109" s="36">
        <f>SUMIFS(СВЦЭМ!$C$39:$C$782,СВЦЭМ!$A$39:$A$782,$A109,СВЦЭМ!$B$39:$B$782,Q$83)+'СЕТ СН'!$H$9+СВЦЭМ!$D$10+'СЕТ СН'!$H$5-'СЕТ СН'!$H$17</f>
        <v>3857.02786444</v>
      </c>
      <c r="R109" s="36">
        <f>SUMIFS(СВЦЭМ!$C$39:$C$782,СВЦЭМ!$A$39:$A$782,$A109,СВЦЭМ!$B$39:$B$782,R$83)+'СЕТ СН'!$H$9+СВЦЭМ!$D$10+'СЕТ СН'!$H$5-'СЕТ СН'!$H$17</f>
        <v>3845.00072314</v>
      </c>
      <c r="S109" s="36">
        <f>SUMIFS(СВЦЭМ!$C$39:$C$782,СВЦЭМ!$A$39:$A$782,$A109,СВЦЭМ!$B$39:$B$782,S$83)+'СЕТ СН'!$H$9+СВЦЭМ!$D$10+'СЕТ СН'!$H$5-'СЕТ СН'!$H$17</f>
        <v>3823.54497077</v>
      </c>
      <c r="T109" s="36">
        <f>SUMIFS(СВЦЭМ!$C$39:$C$782,СВЦЭМ!$A$39:$A$782,$A109,СВЦЭМ!$B$39:$B$782,T$83)+'СЕТ СН'!$H$9+СВЦЭМ!$D$10+'СЕТ СН'!$H$5-'СЕТ СН'!$H$17</f>
        <v>3791.0374533899999</v>
      </c>
      <c r="U109" s="36">
        <f>SUMIFS(СВЦЭМ!$C$39:$C$782,СВЦЭМ!$A$39:$A$782,$A109,СВЦЭМ!$B$39:$B$782,U$83)+'СЕТ СН'!$H$9+СВЦЭМ!$D$10+'СЕТ СН'!$H$5-'СЕТ СН'!$H$17</f>
        <v>3816.6548966</v>
      </c>
      <c r="V109" s="36">
        <f>SUMIFS(СВЦЭМ!$C$39:$C$782,СВЦЭМ!$A$39:$A$782,$A109,СВЦЭМ!$B$39:$B$782,V$83)+'СЕТ СН'!$H$9+СВЦЭМ!$D$10+'СЕТ СН'!$H$5-'СЕТ СН'!$H$17</f>
        <v>3822.86150847</v>
      </c>
      <c r="W109" s="36">
        <f>SUMIFS(СВЦЭМ!$C$39:$C$782,СВЦЭМ!$A$39:$A$782,$A109,СВЦЭМ!$B$39:$B$782,W$83)+'СЕТ СН'!$H$9+СВЦЭМ!$D$10+'СЕТ СН'!$H$5-'СЕТ СН'!$H$17</f>
        <v>3815.84319727</v>
      </c>
      <c r="X109" s="36">
        <f>SUMIFS(СВЦЭМ!$C$39:$C$782,СВЦЭМ!$A$39:$A$782,$A109,СВЦЭМ!$B$39:$B$782,X$83)+'СЕТ СН'!$H$9+СВЦЭМ!$D$10+'СЕТ СН'!$H$5-'СЕТ СН'!$H$17</f>
        <v>3803.1718615099999</v>
      </c>
      <c r="Y109" s="36">
        <f>SUMIFS(СВЦЭМ!$C$39:$C$782,СВЦЭМ!$A$39:$A$782,$A109,СВЦЭМ!$B$39:$B$782,Y$83)+'СЕТ СН'!$H$9+СВЦЭМ!$D$10+'СЕТ СН'!$H$5-'СЕТ СН'!$H$17</f>
        <v>3865.9989231300001</v>
      </c>
    </row>
    <row r="110" spans="1:25" ht="15.75" x14ac:dyDescent="0.2">
      <c r="A110" s="35">
        <f t="shared" si="2"/>
        <v>44466</v>
      </c>
      <c r="B110" s="36">
        <f>SUMIFS(СВЦЭМ!$C$39:$C$782,СВЦЭМ!$A$39:$A$782,$A110,СВЦЭМ!$B$39:$B$782,B$83)+'СЕТ СН'!$H$9+СВЦЭМ!$D$10+'СЕТ СН'!$H$5-'СЕТ СН'!$H$17</f>
        <v>3876.4776789400003</v>
      </c>
      <c r="C110" s="36">
        <f>SUMIFS(СВЦЭМ!$C$39:$C$782,СВЦЭМ!$A$39:$A$782,$A110,СВЦЭМ!$B$39:$B$782,C$83)+'СЕТ СН'!$H$9+СВЦЭМ!$D$10+'СЕТ СН'!$H$5-'СЕТ СН'!$H$17</f>
        <v>4009.6964288099998</v>
      </c>
      <c r="D110" s="36">
        <f>SUMIFS(СВЦЭМ!$C$39:$C$782,СВЦЭМ!$A$39:$A$782,$A110,СВЦЭМ!$B$39:$B$782,D$83)+'СЕТ СН'!$H$9+СВЦЭМ!$D$10+'СЕТ СН'!$H$5-'СЕТ СН'!$H$17</f>
        <v>4009.2588861499999</v>
      </c>
      <c r="E110" s="36">
        <f>SUMIFS(СВЦЭМ!$C$39:$C$782,СВЦЭМ!$A$39:$A$782,$A110,СВЦЭМ!$B$39:$B$782,E$83)+'СЕТ СН'!$H$9+СВЦЭМ!$D$10+'СЕТ СН'!$H$5-'СЕТ СН'!$H$17</f>
        <v>4021.9442013899998</v>
      </c>
      <c r="F110" s="36">
        <f>SUMIFS(СВЦЭМ!$C$39:$C$782,СВЦЭМ!$A$39:$A$782,$A110,СВЦЭМ!$B$39:$B$782,F$83)+'СЕТ СН'!$H$9+СВЦЭМ!$D$10+'СЕТ СН'!$H$5-'СЕТ СН'!$H$17</f>
        <v>4019.0046390399998</v>
      </c>
      <c r="G110" s="36">
        <f>SUMIFS(СВЦЭМ!$C$39:$C$782,СВЦЭМ!$A$39:$A$782,$A110,СВЦЭМ!$B$39:$B$782,G$83)+'СЕТ СН'!$H$9+СВЦЭМ!$D$10+'СЕТ СН'!$H$5-'СЕТ СН'!$H$17</f>
        <v>3988.9265898100002</v>
      </c>
      <c r="H110" s="36">
        <f>SUMIFS(СВЦЭМ!$C$39:$C$782,СВЦЭМ!$A$39:$A$782,$A110,СВЦЭМ!$B$39:$B$782,H$83)+'СЕТ СН'!$H$9+СВЦЭМ!$D$10+'СЕТ СН'!$H$5-'СЕТ СН'!$H$17</f>
        <v>3942.2730862499998</v>
      </c>
      <c r="I110" s="36">
        <f>SUMIFS(СВЦЭМ!$C$39:$C$782,СВЦЭМ!$A$39:$A$782,$A110,СВЦЭМ!$B$39:$B$782,I$83)+'СЕТ СН'!$H$9+СВЦЭМ!$D$10+'СЕТ СН'!$H$5-'СЕТ СН'!$H$17</f>
        <v>3845.89483728</v>
      </c>
      <c r="J110" s="36">
        <f>SUMIFS(СВЦЭМ!$C$39:$C$782,СВЦЭМ!$A$39:$A$782,$A110,СВЦЭМ!$B$39:$B$782,J$83)+'СЕТ СН'!$H$9+СВЦЭМ!$D$10+'СЕТ СН'!$H$5-'СЕТ СН'!$H$17</f>
        <v>3823.7096458300002</v>
      </c>
      <c r="K110" s="36">
        <f>SUMIFS(СВЦЭМ!$C$39:$C$782,СВЦЭМ!$A$39:$A$782,$A110,СВЦЭМ!$B$39:$B$782,K$83)+'СЕТ СН'!$H$9+СВЦЭМ!$D$10+'СЕТ СН'!$H$5-'СЕТ СН'!$H$17</f>
        <v>3838.8946354700001</v>
      </c>
      <c r="L110" s="36">
        <f>SUMIFS(СВЦЭМ!$C$39:$C$782,СВЦЭМ!$A$39:$A$782,$A110,СВЦЭМ!$B$39:$B$782,L$83)+'СЕТ СН'!$H$9+СВЦЭМ!$D$10+'СЕТ СН'!$H$5-'СЕТ СН'!$H$17</f>
        <v>3848.0946227599998</v>
      </c>
      <c r="M110" s="36">
        <f>SUMIFS(СВЦЭМ!$C$39:$C$782,СВЦЭМ!$A$39:$A$782,$A110,СВЦЭМ!$B$39:$B$782,M$83)+'СЕТ СН'!$H$9+СВЦЭМ!$D$10+'СЕТ СН'!$H$5-'СЕТ СН'!$H$17</f>
        <v>3850.3746367600002</v>
      </c>
      <c r="N110" s="36">
        <f>SUMIFS(СВЦЭМ!$C$39:$C$782,СВЦЭМ!$A$39:$A$782,$A110,СВЦЭМ!$B$39:$B$782,N$83)+'СЕТ СН'!$H$9+СВЦЭМ!$D$10+'СЕТ СН'!$H$5-'СЕТ СН'!$H$17</f>
        <v>3860.1145974999999</v>
      </c>
      <c r="O110" s="36">
        <f>SUMIFS(СВЦЭМ!$C$39:$C$782,СВЦЭМ!$A$39:$A$782,$A110,СВЦЭМ!$B$39:$B$782,O$83)+'СЕТ СН'!$H$9+СВЦЭМ!$D$10+'СЕТ СН'!$H$5-'СЕТ СН'!$H$17</f>
        <v>3837.59631167</v>
      </c>
      <c r="P110" s="36">
        <f>SUMIFS(СВЦЭМ!$C$39:$C$782,СВЦЭМ!$A$39:$A$782,$A110,СВЦЭМ!$B$39:$B$782,P$83)+'СЕТ СН'!$H$9+СВЦЭМ!$D$10+'СЕТ СН'!$H$5-'СЕТ СН'!$H$17</f>
        <v>3889.8928392400003</v>
      </c>
      <c r="Q110" s="36">
        <f>SUMIFS(СВЦЭМ!$C$39:$C$782,СВЦЭМ!$A$39:$A$782,$A110,СВЦЭМ!$B$39:$B$782,Q$83)+'СЕТ СН'!$H$9+СВЦЭМ!$D$10+'СЕТ СН'!$H$5-'СЕТ СН'!$H$17</f>
        <v>3885.7868326100001</v>
      </c>
      <c r="R110" s="36">
        <f>SUMIFS(СВЦЭМ!$C$39:$C$782,СВЦЭМ!$A$39:$A$782,$A110,СВЦЭМ!$B$39:$B$782,R$83)+'СЕТ СН'!$H$9+СВЦЭМ!$D$10+'СЕТ СН'!$H$5-'СЕТ СН'!$H$17</f>
        <v>3872.1688994699998</v>
      </c>
      <c r="S110" s="36">
        <f>SUMIFS(СВЦЭМ!$C$39:$C$782,СВЦЭМ!$A$39:$A$782,$A110,СВЦЭМ!$B$39:$B$782,S$83)+'СЕТ СН'!$H$9+СВЦЭМ!$D$10+'СЕТ СН'!$H$5-'СЕТ СН'!$H$17</f>
        <v>3847.06371558</v>
      </c>
      <c r="T110" s="36">
        <f>SUMIFS(СВЦЭМ!$C$39:$C$782,СВЦЭМ!$A$39:$A$782,$A110,СВЦЭМ!$B$39:$B$782,T$83)+'СЕТ СН'!$H$9+СВЦЭМ!$D$10+'СЕТ СН'!$H$5-'СЕТ СН'!$H$17</f>
        <v>3799.8064432800002</v>
      </c>
      <c r="U110" s="36">
        <f>SUMIFS(СВЦЭМ!$C$39:$C$782,СВЦЭМ!$A$39:$A$782,$A110,СВЦЭМ!$B$39:$B$782,U$83)+'СЕТ СН'!$H$9+СВЦЭМ!$D$10+'СЕТ СН'!$H$5-'СЕТ СН'!$H$17</f>
        <v>3799.4426106800001</v>
      </c>
      <c r="V110" s="36">
        <f>SUMIFS(СВЦЭМ!$C$39:$C$782,СВЦЭМ!$A$39:$A$782,$A110,СВЦЭМ!$B$39:$B$782,V$83)+'СЕТ СН'!$H$9+СВЦЭМ!$D$10+'СЕТ СН'!$H$5-'СЕТ СН'!$H$17</f>
        <v>3800.6425552800001</v>
      </c>
      <c r="W110" s="36">
        <f>SUMIFS(СВЦЭМ!$C$39:$C$782,СВЦЭМ!$A$39:$A$782,$A110,СВЦЭМ!$B$39:$B$782,W$83)+'СЕТ СН'!$H$9+СВЦЭМ!$D$10+'СЕТ СН'!$H$5-'СЕТ СН'!$H$17</f>
        <v>3791.5983909400002</v>
      </c>
      <c r="X110" s="36">
        <f>SUMIFS(СВЦЭМ!$C$39:$C$782,СВЦЭМ!$A$39:$A$782,$A110,СВЦЭМ!$B$39:$B$782,X$83)+'СЕТ СН'!$H$9+СВЦЭМ!$D$10+'СЕТ СН'!$H$5-'СЕТ СН'!$H$17</f>
        <v>3792.5845860099998</v>
      </c>
      <c r="Y110" s="36">
        <f>SUMIFS(СВЦЭМ!$C$39:$C$782,СВЦЭМ!$A$39:$A$782,$A110,СВЦЭМ!$B$39:$B$782,Y$83)+'СЕТ СН'!$H$9+СВЦЭМ!$D$10+'СЕТ СН'!$H$5-'СЕТ СН'!$H$17</f>
        <v>3809.7880576400003</v>
      </c>
    </row>
    <row r="111" spans="1:25" ht="15.75" x14ac:dyDescent="0.2">
      <c r="A111" s="35">
        <f t="shared" si="2"/>
        <v>44467</v>
      </c>
      <c r="B111" s="36">
        <f>SUMIFS(СВЦЭМ!$C$39:$C$782,СВЦЭМ!$A$39:$A$782,$A111,СВЦЭМ!$B$39:$B$782,B$83)+'СЕТ СН'!$H$9+СВЦЭМ!$D$10+'СЕТ СН'!$H$5-'СЕТ СН'!$H$17</f>
        <v>3879.1254823300001</v>
      </c>
      <c r="C111" s="36">
        <f>SUMIFS(СВЦЭМ!$C$39:$C$782,СВЦЭМ!$A$39:$A$782,$A111,СВЦЭМ!$B$39:$B$782,C$83)+'СЕТ СН'!$H$9+СВЦЭМ!$D$10+'СЕТ СН'!$H$5-'СЕТ СН'!$H$17</f>
        <v>3928.2407300099999</v>
      </c>
      <c r="D111" s="36">
        <f>SUMIFS(СВЦЭМ!$C$39:$C$782,СВЦЭМ!$A$39:$A$782,$A111,СВЦЭМ!$B$39:$B$782,D$83)+'СЕТ СН'!$H$9+СВЦЭМ!$D$10+'СЕТ СН'!$H$5-'СЕТ СН'!$H$17</f>
        <v>3914.6365211799998</v>
      </c>
      <c r="E111" s="36">
        <f>SUMIFS(СВЦЭМ!$C$39:$C$782,СВЦЭМ!$A$39:$A$782,$A111,СВЦЭМ!$B$39:$B$782,E$83)+'СЕТ СН'!$H$9+СВЦЭМ!$D$10+'СЕТ СН'!$H$5-'СЕТ СН'!$H$17</f>
        <v>3922.1440728099997</v>
      </c>
      <c r="F111" s="36">
        <f>SUMIFS(СВЦЭМ!$C$39:$C$782,СВЦЭМ!$A$39:$A$782,$A111,СВЦЭМ!$B$39:$B$782,F$83)+'СЕТ СН'!$H$9+СВЦЭМ!$D$10+'СЕТ СН'!$H$5-'СЕТ СН'!$H$17</f>
        <v>3913.6493951399998</v>
      </c>
      <c r="G111" s="36">
        <f>SUMIFS(СВЦЭМ!$C$39:$C$782,СВЦЭМ!$A$39:$A$782,$A111,СВЦЭМ!$B$39:$B$782,G$83)+'СЕТ СН'!$H$9+СВЦЭМ!$D$10+'СЕТ СН'!$H$5-'СЕТ СН'!$H$17</f>
        <v>3902.2325271299997</v>
      </c>
      <c r="H111" s="36">
        <f>SUMIFS(СВЦЭМ!$C$39:$C$782,СВЦЭМ!$A$39:$A$782,$A111,СВЦЭМ!$B$39:$B$782,H$83)+'СЕТ СН'!$H$9+СВЦЭМ!$D$10+'СЕТ СН'!$H$5-'СЕТ СН'!$H$17</f>
        <v>3925.3681657899997</v>
      </c>
      <c r="I111" s="36">
        <f>SUMIFS(СВЦЭМ!$C$39:$C$782,СВЦЭМ!$A$39:$A$782,$A111,СВЦЭМ!$B$39:$B$782,I$83)+'СЕТ СН'!$H$9+СВЦЭМ!$D$10+'СЕТ СН'!$H$5-'СЕТ СН'!$H$17</f>
        <v>3886.0844419599998</v>
      </c>
      <c r="J111" s="36">
        <f>SUMIFS(СВЦЭМ!$C$39:$C$782,СВЦЭМ!$A$39:$A$782,$A111,СВЦЭМ!$B$39:$B$782,J$83)+'СЕТ СН'!$H$9+СВЦЭМ!$D$10+'СЕТ СН'!$H$5-'СЕТ СН'!$H$17</f>
        <v>3854.9325225500002</v>
      </c>
      <c r="K111" s="36">
        <f>SUMIFS(СВЦЭМ!$C$39:$C$782,СВЦЭМ!$A$39:$A$782,$A111,СВЦЭМ!$B$39:$B$782,K$83)+'СЕТ СН'!$H$9+СВЦЭМ!$D$10+'СЕТ СН'!$H$5-'СЕТ СН'!$H$17</f>
        <v>3814.5195592</v>
      </c>
      <c r="L111" s="36">
        <f>SUMIFS(СВЦЭМ!$C$39:$C$782,СВЦЭМ!$A$39:$A$782,$A111,СВЦЭМ!$B$39:$B$782,L$83)+'СЕТ СН'!$H$9+СВЦЭМ!$D$10+'СЕТ СН'!$H$5-'СЕТ СН'!$H$17</f>
        <v>3786.63153302</v>
      </c>
      <c r="M111" s="36">
        <f>SUMIFS(СВЦЭМ!$C$39:$C$782,СВЦЭМ!$A$39:$A$782,$A111,СВЦЭМ!$B$39:$B$782,M$83)+'СЕТ СН'!$H$9+СВЦЭМ!$D$10+'СЕТ СН'!$H$5-'СЕТ СН'!$H$17</f>
        <v>3825.9596056300002</v>
      </c>
      <c r="N111" s="36">
        <f>SUMIFS(СВЦЭМ!$C$39:$C$782,СВЦЭМ!$A$39:$A$782,$A111,СВЦЭМ!$B$39:$B$782,N$83)+'СЕТ СН'!$H$9+СВЦЭМ!$D$10+'СЕТ СН'!$H$5-'СЕТ СН'!$H$17</f>
        <v>3846.6320445599999</v>
      </c>
      <c r="O111" s="36">
        <f>SUMIFS(СВЦЭМ!$C$39:$C$782,СВЦЭМ!$A$39:$A$782,$A111,СВЦЭМ!$B$39:$B$782,O$83)+'СЕТ СН'!$H$9+СВЦЭМ!$D$10+'СЕТ СН'!$H$5-'СЕТ СН'!$H$17</f>
        <v>3871.0646426399999</v>
      </c>
      <c r="P111" s="36">
        <f>SUMIFS(СВЦЭМ!$C$39:$C$782,СВЦЭМ!$A$39:$A$782,$A111,СВЦЭМ!$B$39:$B$782,P$83)+'СЕТ СН'!$H$9+СВЦЭМ!$D$10+'СЕТ СН'!$H$5-'СЕТ СН'!$H$17</f>
        <v>3904.2187800000002</v>
      </c>
      <c r="Q111" s="36">
        <f>SUMIFS(СВЦЭМ!$C$39:$C$782,СВЦЭМ!$A$39:$A$782,$A111,СВЦЭМ!$B$39:$B$782,Q$83)+'СЕТ СН'!$H$9+СВЦЭМ!$D$10+'СЕТ СН'!$H$5-'СЕТ СН'!$H$17</f>
        <v>3908.9967573399999</v>
      </c>
      <c r="R111" s="36">
        <f>SUMIFS(СВЦЭМ!$C$39:$C$782,СВЦЭМ!$A$39:$A$782,$A111,СВЦЭМ!$B$39:$B$782,R$83)+'СЕТ СН'!$H$9+СВЦЭМ!$D$10+'СЕТ СН'!$H$5-'СЕТ СН'!$H$17</f>
        <v>3902.04913429</v>
      </c>
      <c r="S111" s="36">
        <f>SUMIFS(СВЦЭМ!$C$39:$C$782,СВЦЭМ!$A$39:$A$782,$A111,СВЦЭМ!$B$39:$B$782,S$83)+'СЕТ СН'!$H$9+СВЦЭМ!$D$10+'СЕТ СН'!$H$5-'СЕТ СН'!$H$17</f>
        <v>3892.1630501</v>
      </c>
      <c r="T111" s="36">
        <f>SUMIFS(СВЦЭМ!$C$39:$C$782,СВЦЭМ!$A$39:$A$782,$A111,СВЦЭМ!$B$39:$B$782,T$83)+'СЕТ СН'!$H$9+СВЦЭМ!$D$10+'СЕТ СН'!$H$5-'СЕТ СН'!$H$17</f>
        <v>3846.29852802</v>
      </c>
      <c r="U111" s="36">
        <f>SUMIFS(СВЦЭМ!$C$39:$C$782,СВЦЭМ!$A$39:$A$782,$A111,СВЦЭМ!$B$39:$B$782,U$83)+'СЕТ СН'!$H$9+СВЦЭМ!$D$10+'СЕТ СН'!$H$5-'СЕТ СН'!$H$17</f>
        <v>3791.4146916700001</v>
      </c>
      <c r="V111" s="36">
        <f>SUMIFS(СВЦЭМ!$C$39:$C$782,СВЦЭМ!$A$39:$A$782,$A111,СВЦЭМ!$B$39:$B$782,V$83)+'СЕТ СН'!$H$9+СВЦЭМ!$D$10+'СЕТ СН'!$H$5-'СЕТ СН'!$H$17</f>
        <v>3796.3060261999999</v>
      </c>
      <c r="W111" s="36">
        <f>SUMIFS(СВЦЭМ!$C$39:$C$782,СВЦЭМ!$A$39:$A$782,$A111,СВЦЭМ!$B$39:$B$782,W$83)+'СЕТ СН'!$H$9+СВЦЭМ!$D$10+'СЕТ СН'!$H$5-'СЕТ СН'!$H$17</f>
        <v>3802.9046714699998</v>
      </c>
      <c r="X111" s="36">
        <f>SUMIFS(СВЦЭМ!$C$39:$C$782,СВЦЭМ!$A$39:$A$782,$A111,СВЦЭМ!$B$39:$B$782,X$83)+'СЕТ СН'!$H$9+СВЦЭМ!$D$10+'СЕТ СН'!$H$5-'СЕТ СН'!$H$17</f>
        <v>3847.6882248500001</v>
      </c>
      <c r="Y111" s="36">
        <f>SUMIFS(СВЦЭМ!$C$39:$C$782,СВЦЭМ!$A$39:$A$782,$A111,СВЦЭМ!$B$39:$B$782,Y$83)+'СЕТ СН'!$H$9+СВЦЭМ!$D$10+'СЕТ СН'!$H$5-'СЕТ СН'!$H$17</f>
        <v>3841.78615894</v>
      </c>
    </row>
    <row r="112" spans="1:25" ht="15.75" x14ac:dyDescent="0.2">
      <c r="A112" s="35">
        <f t="shared" si="2"/>
        <v>44468</v>
      </c>
      <c r="B112" s="36">
        <f>SUMIFS(СВЦЭМ!$C$39:$C$782,СВЦЭМ!$A$39:$A$782,$A112,СВЦЭМ!$B$39:$B$782,B$83)+'СЕТ СН'!$H$9+СВЦЭМ!$D$10+'СЕТ СН'!$H$5-'СЕТ СН'!$H$17</f>
        <v>3854.3037110300002</v>
      </c>
      <c r="C112" s="36">
        <f>SUMIFS(СВЦЭМ!$C$39:$C$782,СВЦЭМ!$A$39:$A$782,$A112,СВЦЭМ!$B$39:$B$782,C$83)+'СЕТ СН'!$H$9+СВЦЭМ!$D$10+'СЕТ СН'!$H$5-'СЕТ СН'!$H$17</f>
        <v>3950.0635288100002</v>
      </c>
      <c r="D112" s="36">
        <f>SUMIFS(СВЦЭМ!$C$39:$C$782,СВЦЭМ!$A$39:$A$782,$A112,СВЦЭМ!$B$39:$B$782,D$83)+'СЕТ СН'!$H$9+СВЦЭМ!$D$10+'СЕТ СН'!$H$5-'СЕТ СН'!$H$17</f>
        <v>4006.5705862200002</v>
      </c>
      <c r="E112" s="36">
        <f>SUMIFS(СВЦЭМ!$C$39:$C$782,СВЦЭМ!$A$39:$A$782,$A112,СВЦЭМ!$B$39:$B$782,E$83)+'СЕТ СН'!$H$9+СВЦЭМ!$D$10+'СЕТ СН'!$H$5-'СЕТ СН'!$H$17</f>
        <v>4014.7169973299997</v>
      </c>
      <c r="F112" s="36">
        <f>SUMIFS(СВЦЭМ!$C$39:$C$782,СВЦЭМ!$A$39:$A$782,$A112,СВЦЭМ!$B$39:$B$782,F$83)+'СЕТ СН'!$H$9+СВЦЭМ!$D$10+'СЕТ СН'!$H$5-'СЕТ СН'!$H$17</f>
        <v>4017.3509162199998</v>
      </c>
      <c r="G112" s="36">
        <f>SUMIFS(СВЦЭМ!$C$39:$C$782,СВЦЭМ!$A$39:$A$782,$A112,СВЦЭМ!$B$39:$B$782,G$83)+'СЕТ СН'!$H$9+СВЦЭМ!$D$10+'СЕТ СН'!$H$5-'СЕТ СН'!$H$17</f>
        <v>3997.5946456199999</v>
      </c>
      <c r="H112" s="36">
        <f>SUMIFS(СВЦЭМ!$C$39:$C$782,СВЦЭМ!$A$39:$A$782,$A112,СВЦЭМ!$B$39:$B$782,H$83)+'СЕТ СН'!$H$9+СВЦЭМ!$D$10+'СЕТ СН'!$H$5-'СЕТ СН'!$H$17</f>
        <v>3966.7479038000001</v>
      </c>
      <c r="I112" s="36">
        <f>SUMIFS(СВЦЭМ!$C$39:$C$782,СВЦЭМ!$A$39:$A$782,$A112,СВЦЭМ!$B$39:$B$782,I$83)+'СЕТ СН'!$H$9+СВЦЭМ!$D$10+'СЕТ СН'!$H$5-'СЕТ СН'!$H$17</f>
        <v>3912.0271047199999</v>
      </c>
      <c r="J112" s="36">
        <f>SUMIFS(СВЦЭМ!$C$39:$C$782,СВЦЭМ!$A$39:$A$782,$A112,СВЦЭМ!$B$39:$B$782,J$83)+'СЕТ СН'!$H$9+СВЦЭМ!$D$10+'СЕТ СН'!$H$5-'СЕТ СН'!$H$17</f>
        <v>3884.2446645300001</v>
      </c>
      <c r="K112" s="36">
        <f>SUMIFS(СВЦЭМ!$C$39:$C$782,СВЦЭМ!$A$39:$A$782,$A112,СВЦЭМ!$B$39:$B$782,K$83)+'СЕТ СН'!$H$9+СВЦЭМ!$D$10+'СЕТ СН'!$H$5-'СЕТ СН'!$H$17</f>
        <v>3822.0910294300002</v>
      </c>
      <c r="L112" s="36">
        <f>SUMIFS(СВЦЭМ!$C$39:$C$782,СВЦЭМ!$A$39:$A$782,$A112,СВЦЭМ!$B$39:$B$782,L$83)+'СЕТ СН'!$H$9+СВЦЭМ!$D$10+'СЕТ СН'!$H$5-'СЕТ СН'!$H$17</f>
        <v>3804.2329456799998</v>
      </c>
      <c r="M112" s="36">
        <f>SUMIFS(СВЦЭМ!$C$39:$C$782,СВЦЭМ!$A$39:$A$782,$A112,СВЦЭМ!$B$39:$B$782,M$83)+'СЕТ СН'!$H$9+СВЦЭМ!$D$10+'СЕТ СН'!$H$5-'СЕТ СН'!$H$17</f>
        <v>3795.80056952</v>
      </c>
      <c r="N112" s="36">
        <f>SUMIFS(СВЦЭМ!$C$39:$C$782,СВЦЭМ!$A$39:$A$782,$A112,СВЦЭМ!$B$39:$B$782,N$83)+'СЕТ СН'!$H$9+СВЦЭМ!$D$10+'СЕТ СН'!$H$5-'СЕТ СН'!$H$17</f>
        <v>3841.79835387</v>
      </c>
      <c r="O112" s="36">
        <f>SUMIFS(СВЦЭМ!$C$39:$C$782,СВЦЭМ!$A$39:$A$782,$A112,СВЦЭМ!$B$39:$B$782,O$83)+'СЕТ СН'!$H$9+СВЦЭМ!$D$10+'СЕТ СН'!$H$5-'СЕТ СН'!$H$17</f>
        <v>3864.0202054199999</v>
      </c>
      <c r="P112" s="36">
        <f>SUMIFS(СВЦЭМ!$C$39:$C$782,СВЦЭМ!$A$39:$A$782,$A112,СВЦЭМ!$B$39:$B$782,P$83)+'СЕТ СН'!$H$9+СВЦЭМ!$D$10+'СЕТ СН'!$H$5-'СЕТ СН'!$H$17</f>
        <v>3931.3840589299998</v>
      </c>
      <c r="Q112" s="36">
        <f>SUMIFS(СВЦЭМ!$C$39:$C$782,СВЦЭМ!$A$39:$A$782,$A112,СВЦЭМ!$B$39:$B$782,Q$83)+'СЕТ СН'!$H$9+СВЦЭМ!$D$10+'СЕТ СН'!$H$5-'СЕТ СН'!$H$17</f>
        <v>3933.6095666900001</v>
      </c>
      <c r="R112" s="36">
        <f>SUMIFS(СВЦЭМ!$C$39:$C$782,СВЦЭМ!$A$39:$A$782,$A112,СВЦЭМ!$B$39:$B$782,R$83)+'СЕТ СН'!$H$9+СВЦЭМ!$D$10+'СЕТ СН'!$H$5-'СЕТ СН'!$H$17</f>
        <v>3927.22793873</v>
      </c>
      <c r="S112" s="36">
        <f>SUMIFS(СВЦЭМ!$C$39:$C$782,СВЦЭМ!$A$39:$A$782,$A112,СВЦЭМ!$B$39:$B$782,S$83)+'СЕТ СН'!$H$9+СВЦЭМ!$D$10+'СЕТ СН'!$H$5-'СЕТ СН'!$H$17</f>
        <v>3902.4334293399997</v>
      </c>
      <c r="T112" s="36">
        <f>SUMIFS(СВЦЭМ!$C$39:$C$782,СВЦЭМ!$A$39:$A$782,$A112,СВЦЭМ!$B$39:$B$782,T$83)+'СЕТ СН'!$H$9+СВЦЭМ!$D$10+'СЕТ СН'!$H$5-'СЕТ СН'!$H$17</f>
        <v>3883.6842286400001</v>
      </c>
      <c r="U112" s="36">
        <f>SUMIFS(СВЦЭМ!$C$39:$C$782,СВЦЭМ!$A$39:$A$782,$A112,СВЦЭМ!$B$39:$B$782,U$83)+'СЕТ СН'!$H$9+СВЦЭМ!$D$10+'СЕТ СН'!$H$5-'СЕТ СН'!$H$17</f>
        <v>3829.8012430099998</v>
      </c>
      <c r="V112" s="36">
        <f>SUMIFS(СВЦЭМ!$C$39:$C$782,СВЦЭМ!$A$39:$A$782,$A112,СВЦЭМ!$B$39:$B$782,V$83)+'СЕТ СН'!$H$9+СВЦЭМ!$D$10+'СЕТ СН'!$H$5-'СЕТ СН'!$H$17</f>
        <v>3813.9092068800001</v>
      </c>
      <c r="W112" s="36">
        <f>SUMIFS(СВЦЭМ!$C$39:$C$782,СВЦЭМ!$A$39:$A$782,$A112,СВЦЭМ!$B$39:$B$782,W$83)+'СЕТ СН'!$H$9+СВЦЭМ!$D$10+'СЕТ СН'!$H$5-'СЕТ СН'!$H$17</f>
        <v>3798.1255881500001</v>
      </c>
      <c r="X112" s="36">
        <f>SUMIFS(СВЦЭМ!$C$39:$C$782,СВЦЭМ!$A$39:$A$782,$A112,СВЦЭМ!$B$39:$B$782,X$83)+'СЕТ СН'!$H$9+СВЦЭМ!$D$10+'СЕТ СН'!$H$5-'СЕТ СН'!$H$17</f>
        <v>3859.0625574800001</v>
      </c>
      <c r="Y112" s="36">
        <f>SUMIFS(СВЦЭМ!$C$39:$C$782,СВЦЭМ!$A$39:$A$782,$A112,СВЦЭМ!$B$39:$B$782,Y$83)+'СЕТ СН'!$H$9+СВЦЭМ!$D$10+'СЕТ СН'!$H$5-'СЕТ СН'!$H$17</f>
        <v>3875.1121443500001</v>
      </c>
    </row>
    <row r="113" spans="1:27" ht="15.75" x14ac:dyDescent="0.2">
      <c r="A113" s="35">
        <f t="shared" si="2"/>
        <v>44469</v>
      </c>
      <c r="B113" s="36">
        <f>SUMIFS(СВЦЭМ!$C$39:$C$782,СВЦЭМ!$A$39:$A$782,$A113,СВЦЭМ!$B$39:$B$782,B$83)+'СЕТ СН'!$H$9+СВЦЭМ!$D$10+'СЕТ СН'!$H$5-'СЕТ СН'!$H$17</f>
        <v>3894.0270284600001</v>
      </c>
      <c r="C113" s="36">
        <f>SUMIFS(СВЦЭМ!$C$39:$C$782,СВЦЭМ!$A$39:$A$782,$A113,СВЦЭМ!$B$39:$B$782,C$83)+'СЕТ СН'!$H$9+СВЦЭМ!$D$10+'СЕТ СН'!$H$5-'СЕТ СН'!$H$17</f>
        <v>3938.5667106199999</v>
      </c>
      <c r="D113" s="36">
        <f>SUMIFS(СВЦЭМ!$C$39:$C$782,СВЦЭМ!$A$39:$A$782,$A113,СВЦЭМ!$B$39:$B$782,D$83)+'СЕТ СН'!$H$9+СВЦЭМ!$D$10+'СЕТ СН'!$H$5-'СЕТ СН'!$H$17</f>
        <v>3985.86717172</v>
      </c>
      <c r="E113" s="36">
        <f>SUMIFS(СВЦЭМ!$C$39:$C$782,СВЦЭМ!$A$39:$A$782,$A113,СВЦЭМ!$B$39:$B$782,E$83)+'СЕТ СН'!$H$9+СВЦЭМ!$D$10+'СЕТ СН'!$H$5-'СЕТ СН'!$H$17</f>
        <v>4015.8001271100002</v>
      </c>
      <c r="F113" s="36">
        <f>SUMIFS(СВЦЭМ!$C$39:$C$782,СВЦЭМ!$A$39:$A$782,$A113,СВЦЭМ!$B$39:$B$782,F$83)+'СЕТ СН'!$H$9+СВЦЭМ!$D$10+'СЕТ СН'!$H$5-'СЕТ СН'!$H$17</f>
        <v>4011.39886781</v>
      </c>
      <c r="G113" s="36">
        <f>SUMIFS(СВЦЭМ!$C$39:$C$782,СВЦЭМ!$A$39:$A$782,$A113,СВЦЭМ!$B$39:$B$782,G$83)+'СЕТ СН'!$H$9+СВЦЭМ!$D$10+'СЕТ СН'!$H$5-'СЕТ СН'!$H$17</f>
        <v>4014.5346787099998</v>
      </c>
      <c r="H113" s="36">
        <f>SUMIFS(СВЦЭМ!$C$39:$C$782,СВЦЭМ!$A$39:$A$782,$A113,СВЦЭМ!$B$39:$B$782,H$83)+'СЕТ СН'!$H$9+СВЦЭМ!$D$10+'СЕТ СН'!$H$5-'СЕТ СН'!$H$17</f>
        <v>3947.9538789199996</v>
      </c>
      <c r="I113" s="36">
        <f>SUMIFS(СВЦЭМ!$C$39:$C$782,СВЦЭМ!$A$39:$A$782,$A113,СВЦЭМ!$B$39:$B$782,I$83)+'СЕТ СН'!$H$9+СВЦЭМ!$D$10+'СЕТ СН'!$H$5-'СЕТ СН'!$H$17</f>
        <v>3926.2304314499997</v>
      </c>
      <c r="J113" s="36">
        <f>SUMIFS(СВЦЭМ!$C$39:$C$782,СВЦЭМ!$A$39:$A$782,$A113,СВЦЭМ!$B$39:$B$782,J$83)+'СЕТ СН'!$H$9+СВЦЭМ!$D$10+'СЕТ СН'!$H$5-'СЕТ СН'!$H$17</f>
        <v>3891.55539615</v>
      </c>
      <c r="K113" s="36">
        <f>SUMIFS(СВЦЭМ!$C$39:$C$782,СВЦЭМ!$A$39:$A$782,$A113,СВЦЭМ!$B$39:$B$782,K$83)+'СЕТ СН'!$H$9+СВЦЭМ!$D$10+'СЕТ СН'!$H$5-'СЕТ СН'!$H$17</f>
        <v>3901.6168284599999</v>
      </c>
      <c r="L113" s="36">
        <f>SUMIFS(СВЦЭМ!$C$39:$C$782,СВЦЭМ!$A$39:$A$782,$A113,СВЦЭМ!$B$39:$B$782,L$83)+'СЕТ СН'!$H$9+СВЦЭМ!$D$10+'СЕТ СН'!$H$5-'СЕТ СН'!$H$17</f>
        <v>3907.0542862799998</v>
      </c>
      <c r="M113" s="36">
        <f>SUMIFS(СВЦЭМ!$C$39:$C$782,СВЦЭМ!$A$39:$A$782,$A113,СВЦЭМ!$B$39:$B$782,M$83)+'СЕТ СН'!$H$9+СВЦЭМ!$D$10+'СЕТ СН'!$H$5-'СЕТ СН'!$H$17</f>
        <v>3888.99535973</v>
      </c>
      <c r="N113" s="36">
        <f>SUMIFS(СВЦЭМ!$C$39:$C$782,СВЦЭМ!$A$39:$A$782,$A113,СВЦЭМ!$B$39:$B$782,N$83)+'СЕТ СН'!$H$9+СВЦЭМ!$D$10+'СЕТ СН'!$H$5-'СЕТ СН'!$H$17</f>
        <v>3870.40045775</v>
      </c>
      <c r="O113" s="36">
        <f>SUMIFS(СВЦЭМ!$C$39:$C$782,СВЦЭМ!$A$39:$A$782,$A113,СВЦЭМ!$B$39:$B$782,O$83)+'СЕТ СН'!$H$9+СВЦЭМ!$D$10+'СЕТ СН'!$H$5-'СЕТ СН'!$H$17</f>
        <v>3868.5913736900002</v>
      </c>
      <c r="P113" s="36">
        <f>SUMIFS(СВЦЭМ!$C$39:$C$782,СВЦЭМ!$A$39:$A$782,$A113,СВЦЭМ!$B$39:$B$782,P$83)+'СЕТ СН'!$H$9+СВЦЭМ!$D$10+'СЕТ СН'!$H$5-'СЕТ СН'!$H$17</f>
        <v>3913.8314705299999</v>
      </c>
      <c r="Q113" s="36">
        <f>SUMIFS(СВЦЭМ!$C$39:$C$782,СВЦЭМ!$A$39:$A$782,$A113,СВЦЭМ!$B$39:$B$782,Q$83)+'СЕТ СН'!$H$9+СВЦЭМ!$D$10+'СЕТ СН'!$H$5-'СЕТ СН'!$H$17</f>
        <v>3919.40491625</v>
      </c>
      <c r="R113" s="36">
        <f>SUMIFS(СВЦЭМ!$C$39:$C$782,СВЦЭМ!$A$39:$A$782,$A113,СВЦЭМ!$B$39:$B$782,R$83)+'СЕТ СН'!$H$9+СВЦЭМ!$D$10+'СЕТ СН'!$H$5-'СЕТ СН'!$H$17</f>
        <v>3919.08544605</v>
      </c>
      <c r="S113" s="36">
        <f>SUMIFS(СВЦЭМ!$C$39:$C$782,СВЦЭМ!$A$39:$A$782,$A113,СВЦЭМ!$B$39:$B$782,S$83)+'СЕТ СН'!$H$9+СВЦЭМ!$D$10+'СЕТ СН'!$H$5-'СЕТ СН'!$H$17</f>
        <v>3870.31755879</v>
      </c>
      <c r="T113" s="36">
        <f>SUMIFS(СВЦЭМ!$C$39:$C$782,СВЦЭМ!$A$39:$A$782,$A113,СВЦЭМ!$B$39:$B$782,T$83)+'СЕТ СН'!$H$9+СВЦЭМ!$D$10+'СЕТ СН'!$H$5-'СЕТ СН'!$H$17</f>
        <v>3882.6754871799999</v>
      </c>
      <c r="U113" s="36">
        <f>SUMIFS(СВЦЭМ!$C$39:$C$782,СВЦЭМ!$A$39:$A$782,$A113,СВЦЭМ!$B$39:$B$782,U$83)+'СЕТ СН'!$H$9+СВЦЭМ!$D$10+'СЕТ СН'!$H$5-'СЕТ СН'!$H$17</f>
        <v>3856.1335871400001</v>
      </c>
      <c r="V113" s="36">
        <f>SUMIFS(СВЦЭМ!$C$39:$C$782,СВЦЭМ!$A$39:$A$782,$A113,СВЦЭМ!$B$39:$B$782,V$83)+'СЕТ СН'!$H$9+СВЦЭМ!$D$10+'СЕТ СН'!$H$5-'СЕТ СН'!$H$17</f>
        <v>3848.2946185999999</v>
      </c>
      <c r="W113" s="36">
        <f>SUMIFS(СВЦЭМ!$C$39:$C$782,СВЦЭМ!$A$39:$A$782,$A113,СВЦЭМ!$B$39:$B$782,W$83)+'СЕТ СН'!$H$9+СВЦЭМ!$D$10+'СЕТ СН'!$H$5-'СЕТ СН'!$H$17</f>
        <v>3837.7561460300003</v>
      </c>
      <c r="X113" s="36">
        <f>SUMIFS(СВЦЭМ!$C$39:$C$782,СВЦЭМ!$A$39:$A$782,$A113,СВЦЭМ!$B$39:$B$782,X$83)+'СЕТ СН'!$H$9+СВЦЭМ!$D$10+'СЕТ СН'!$H$5-'СЕТ СН'!$H$17</f>
        <v>3860.1241454400001</v>
      </c>
      <c r="Y113" s="36">
        <f>SUMIFS(СВЦЭМ!$C$39:$C$782,СВЦЭМ!$A$39:$A$782,$A113,СВЦЭМ!$B$39:$B$782,Y$83)+'СЕТ СН'!$H$9+СВЦЭМ!$D$10+'СЕТ СН'!$H$5-'СЕТ СН'!$H$17</f>
        <v>3903.9904266799999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01.09.2021</v>
      </c>
      <c r="B120" s="36">
        <f>SUMIFS(СВЦЭМ!$C$39:$C$782,СВЦЭМ!$A$39:$A$782,$A120,СВЦЭМ!$B$39:$B$782,B$119)+'СЕТ СН'!$I$9+СВЦЭМ!$D$10+'СЕТ СН'!$I$5-'СЕТ СН'!$I$17</f>
        <v>3744.8839792099998</v>
      </c>
      <c r="C120" s="36">
        <f>SUMIFS(СВЦЭМ!$C$39:$C$782,СВЦЭМ!$A$39:$A$782,$A120,СВЦЭМ!$B$39:$B$782,C$119)+'СЕТ СН'!$I$9+СВЦЭМ!$D$10+'СЕТ СН'!$I$5-'СЕТ СН'!$I$17</f>
        <v>3847.03200793</v>
      </c>
      <c r="D120" s="36">
        <f>SUMIFS(СВЦЭМ!$C$39:$C$782,СВЦЭМ!$A$39:$A$782,$A120,СВЦЭМ!$B$39:$B$782,D$119)+'СЕТ СН'!$I$9+СВЦЭМ!$D$10+'СЕТ СН'!$I$5-'СЕТ СН'!$I$17</f>
        <v>3929.34899825</v>
      </c>
      <c r="E120" s="36">
        <f>SUMIFS(СВЦЭМ!$C$39:$C$782,СВЦЭМ!$A$39:$A$782,$A120,СВЦЭМ!$B$39:$B$782,E$119)+'СЕТ СН'!$I$9+СВЦЭМ!$D$10+'СЕТ СН'!$I$5-'СЕТ СН'!$I$17</f>
        <v>3961.4672747499999</v>
      </c>
      <c r="F120" s="36">
        <f>SUMIFS(СВЦЭМ!$C$39:$C$782,СВЦЭМ!$A$39:$A$782,$A120,СВЦЭМ!$B$39:$B$782,F$119)+'СЕТ СН'!$I$9+СВЦЭМ!$D$10+'СЕТ СН'!$I$5-'СЕТ СН'!$I$17</f>
        <v>3959.0580125699998</v>
      </c>
      <c r="G120" s="36">
        <f>SUMIFS(СВЦЭМ!$C$39:$C$782,СВЦЭМ!$A$39:$A$782,$A120,СВЦЭМ!$B$39:$B$782,G$119)+'СЕТ СН'!$I$9+СВЦЭМ!$D$10+'СЕТ СН'!$I$5-'СЕТ СН'!$I$17</f>
        <v>3927.5711556199999</v>
      </c>
      <c r="H120" s="36">
        <f>SUMIFS(СВЦЭМ!$C$39:$C$782,СВЦЭМ!$A$39:$A$782,$A120,СВЦЭМ!$B$39:$B$782,H$119)+'СЕТ СН'!$I$9+СВЦЭМ!$D$10+'СЕТ СН'!$I$5-'СЕТ СН'!$I$17</f>
        <v>3872.8657834300002</v>
      </c>
      <c r="I120" s="36">
        <f>SUMIFS(СВЦЭМ!$C$39:$C$782,СВЦЭМ!$A$39:$A$782,$A120,СВЦЭМ!$B$39:$B$782,I$119)+'СЕТ СН'!$I$9+СВЦЭМ!$D$10+'СЕТ СН'!$I$5-'СЕТ СН'!$I$17</f>
        <v>3793.9384885300001</v>
      </c>
      <c r="J120" s="36">
        <f>SUMIFS(СВЦЭМ!$C$39:$C$782,СВЦЭМ!$A$39:$A$782,$A120,СВЦЭМ!$B$39:$B$782,J$119)+'СЕТ СН'!$I$9+СВЦЭМ!$D$10+'СЕТ СН'!$I$5-'СЕТ СН'!$I$17</f>
        <v>3737.2592509999999</v>
      </c>
      <c r="K120" s="36">
        <f>SUMIFS(СВЦЭМ!$C$39:$C$782,СВЦЭМ!$A$39:$A$782,$A120,СВЦЭМ!$B$39:$B$782,K$119)+'СЕТ СН'!$I$9+СВЦЭМ!$D$10+'СЕТ СН'!$I$5-'СЕТ СН'!$I$17</f>
        <v>3698.1359713400002</v>
      </c>
      <c r="L120" s="36">
        <f>SUMIFS(СВЦЭМ!$C$39:$C$782,СВЦЭМ!$A$39:$A$782,$A120,СВЦЭМ!$B$39:$B$782,L$119)+'СЕТ СН'!$I$9+СВЦЭМ!$D$10+'СЕТ СН'!$I$5-'СЕТ СН'!$I$17</f>
        <v>3687.41912125</v>
      </c>
      <c r="M120" s="36">
        <f>SUMIFS(СВЦЭМ!$C$39:$C$782,СВЦЭМ!$A$39:$A$782,$A120,СВЦЭМ!$B$39:$B$782,M$119)+'СЕТ СН'!$I$9+СВЦЭМ!$D$10+'СЕТ СН'!$I$5-'СЕТ СН'!$I$17</f>
        <v>3687.8736656900001</v>
      </c>
      <c r="N120" s="36">
        <f>SUMIFS(СВЦЭМ!$C$39:$C$782,СВЦЭМ!$A$39:$A$782,$A120,СВЦЭМ!$B$39:$B$782,N$119)+'СЕТ СН'!$I$9+СВЦЭМ!$D$10+'СЕТ СН'!$I$5-'СЕТ СН'!$I$17</f>
        <v>3712.8882543600002</v>
      </c>
      <c r="O120" s="36">
        <f>SUMIFS(СВЦЭМ!$C$39:$C$782,СВЦЭМ!$A$39:$A$782,$A120,СВЦЭМ!$B$39:$B$782,O$119)+'СЕТ СН'!$I$9+СВЦЭМ!$D$10+'СЕТ СН'!$I$5-'СЕТ СН'!$I$17</f>
        <v>3754.3544852599998</v>
      </c>
      <c r="P120" s="36">
        <f>SUMIFS(СВЦЭМ!$C$39:$C$782,СВЦЭМ!$A$39:$A$782,$A120,СВЦЭМ!$B$39:$B$782,P$119)+'СЕТ СН'!$I$9+СВЦЭМ!$D$10+'СЕТ СН'!$I$5-'СЕТ СН'!$I$17</f>
        <v>3790.4508877899998</v>
      </c>
      <c r="Q120" s="36">
        <f>SUMIFS(СВЦЭМ!$C$39:$C$782,СВЦЭМ!$A$39:$A$782,$A120,СВЦЭМ!$B$39:$B$782,Q$119)+'СЕТ СН'!$I$9+СВЦЭМ!$D$10+'СЕТ СН'!$I$5-'СЕТ СН'!$I$17</f>
        <v>3794.05087172</v>
      </c>
      <c r="R120" s="36">
        <f>SUMIFS(СВЦЭМ!$C$39:$C$782,СВЦЭМ!$A$39:$A$782,$A120,СВЦЭМ!$B$39:$B$782,R$119)+'СЕТ СН'!$I$9+СВЦЭМ!$D$10+'СЕТ СН'!$I$5-'СЕТ СН'!$I$17</f>
        <v>3788.39744574</v>
      </c>
      <c r="S120" s="36">
        <f>SUMIFS(СВЦЭМ!$C$39:$C$782,СВЦЭМ!$A$39:$A$782,$A120,СВЦЭМ!$B$39:$B$782,S$119)+'СЕТ СН'!$I$9+СВЦЭМ!$D$10+'СЕТ СН'!$I$5-'СЕТ СН'!$I$17</f>
        <v>3757.2457831500001</v>
      </c>
      <c r="T120" s="36">
        <f>SUMIFS(СВЦЭМ!$C$39:$C$782,СВЦЭМ!$A$39:$A$782,$A120,СВЦЭМ!$B$39:$B$782,T$119)+'СЕТ СН'!$I$9+СВЦЭМ!$D$10+'СЕТ СН'!$I$5-'СЕТ СН'!$I$17</f>
        <v>3713.6985004100002</v>
      </c>
      <c r="U120" s="36">
        <f>SUMIFS(СВЦЭМ!$C$39:$C$782,СВЦЭМ!$A$39:$A$782,$A120,СВЦЭМ!$B$39:$B$782,U$119)+'СЕТ СН'!$I$9+СВЦЭМ!$D$10+'СЕТ СН'!$I$5-'СЕТ СН'!$I$17</f>
        <v>3678.36695276</v>
      </c>
      <c r="V120" s="36">
        <f>SUMIFS(СВЦЭМ!$C$39:$C$782,СВЦЭМ!$A$39:$A$782,$A120,СВЦЭМ!$B$39:$B$782,V$119)+'СЕТ СН'!$I$9+СВЦЭМ!$D$10+'СЕТ СН'!$I$5-'СЕТ СН'!$I$17</f>
        <v>3683.5054570100001</v>
      </c>
      <c r="W120" s="36">
        <f>SUMIFS(СВЦЭМ!$C$39:$C$782,СВЦЭМ!$A$39:$A$782,$A120,СВЦЭМ!$B$39:$B$782,W$119)+'СЕТ СН'!$I$9+СВЦЭМ!$D$10+'СЕТ СН'!$I$5-'СЕТ СН'!$I$17</f>
        <v>3682.3686290999999</v>
      </c>
      <c r="X120" s="36">
        <f>SUMIFS(СВЦЭМ!$C$39:$C$782,СВЦЭМ!$A$39:$A$782,$A120,СВЦЭМ!$B$39:$B$782,X$119)+'СЕТ СН'!$I$9+СВЦЭМ!$D$10+'СЕТ СН'!$I$5-'СЕТ СН'!$I$17</f>
        <v>3680.1013916100001</v>
      </c>
      <c r="Y120" s="36">
        <f>SUMIFS(СВЦЭМ!$C$39:$C$782,СВЦЭМ!$A$39:$A$782,$A120,СВЦЭМ!$B$39:$B$782,Y$119)+'СЕТ СН'!$I$9+СВЦЭМ!$D$10+'СЕТ СН'!$I$5-'СЕТ СН'!$I$17</f>
        <v>3751.31517816</v>
      </c>
    </row>
    <row r="121" spans="1:27" ht="15.75" x14ac:dyDescent="0.2">
      <c r="A121" s="35">
        <f>A120+1</f>
        <v>44441</v>
      </c>
      <c r="B121" s="36">
        <f>SUMIFS(СВЦЭМ!$C$39:$C$782,СВЦЭМ!$A$39:$A$782,$A121,СВЦЭМ!$B$39:$B$782,B$119)+'СЕТ СН'!$I$9+СВЦЭМ!$D$10+'СЕТ СН'!$I$5-'СЕТ СН'!$I$17</f>
        <v>3850.41628214</v>
      </c>
      <c r="C121" s="36">
        <f>SUMIFS(СВЦЭМ!$C$39:$C$782,СВЦЭМ!$A$39:$A$782,$A121,СВЦЭМ!$B$39:$B$782,C$119)+'СЕТ СН'!$I$9+СВЦЭМ!$D$10+'СЕТ СН'!$I$5-'СЕТ СН'!$I$17</f>
        <v>3927.7633931400001</v>
      </c>
      <c r="D121" s="36">
        <f>SUMIFS(СВЦЭМ!$C$39:$C$782,СВЦЭМ!$A$39:$A$782,$A121,СВЦЭМ!$B$39:$B$782,D$119)+'СЕТ СН'!$I$9+СВЦЭМ!$D$10+'СЕТ СН'!$I$5-'СЕТ СН'!$I$17</f>
        <v>4009.34382757</v>
      </c>
      <c r="E121" s="36">
        <f>SUMIFS(СВЦЭМ!$C$39:$C$782,СВЦЭМ!$A$39:$A$782,$A121,СВЦЭМ!$B$39:$B$782,E$119)+'СЕТ СН'!$I$9+СВЦЭМ!$D$10+'СЕТ СН'!$I$5-'СЕТ СН'!$I$17</f>
        <v>4027.6247037499998</v>
      </c>
      <c r="F121" s="36">
        <f>SUMIFS(СВЦЭМ!$C$39:$C$782,СВЦЭМ!$A$39:$A$782,$A121,СВЦЭМ!$B$39:$B$782,F$119)+'СЕТ СН'!$I$9+СВЦЭМ!$D$10+'СЕТ СН'!$I$5-'СЕТ СН'!$I$17</f>
        <v>4012.02206682</v>
      </c>
      <c r="G121" s="36">
        <f>SUMIFS(СВЦЭМ!$C$39:$C$782,СВЦЭМ!$A$39:$A$782,$A121,СВЦЭМ!$B$39:$B$782,G$119)+'СЕТ СН'!$I$9+СВЦЭМ!$D$10+'СЕТ СН'!$I$5-'СЕТ СН'!$I$17</f>
        <v>3989.2406420099996</v>
      </c>
      <c r="H121" s="36">
        <f>SUMIFS(СВЦЭМ!$C$39:$C$782,СВЦЭМ!$A$39:$A$782,$A121,СВЦЭМ!$B$39:$B$782,H$119)+'СЕТ СН'!$I$9+СВЦЭМ!$D$10+'СЕТ СН'!$I$5-'СЕТ СН'!$I$17</f>
        <v>3937.72645371</v>
      </c>
      <c r="I121" s="36">
        <f>SUMIFS(СВЦЭМ!$C$39:$C$782,СВЦЭМ!$A$39:$A$782,$A121,СВЦЭМ!$B$39:$B$782,I$119)+'СЕТ СН'!$I$9+СВЦЭМ!$D$10+'СЕТ СН'!$I$5-'СЕТ СН'!$I$17</f>
        <v>3854.61618086</v>
      </c>
      <c r="J121" s="36">
        <f>SUMIFS(СВЦЭМ!$C$39:$C$782,СВЦЭМ!$A$39:$A$782,$A121,СВЦЭМ!$B$39:$B$782,J$119)+'СЕТ СН'!$I$9+СВЦЭМ!$D$10+'СЕТ СН'!$I$5-'СЕТ СН'!$I$17</f>
        <v>3760.0892516700001</v>
      </c>
      <c r="K121" s="36">
        <f>SUMIFS(СВЦЭМ!$C$39:$C$782,СВЦЭМ!$A$39:$A$782,$A121,СВЦЭМ!$B$39:$B$782,K$119)+'СЕТ СН'!$I$9+СВЦЭМ!$D$10+'СЕТ СН'!$I$5-'СЕТ СН'!$I$17</f>
        <v>3736.3154302399998</v>
      </c>
      <c r="L121" s="36">
        <f>SUMIFS(СВЦЭМ!$C$39:$C$782,СВЦЭМ!$A$39:$A$782,$A121,СВЦЭМ!$B$39:$B$782,L$119)+'СЕТ СН'!$I$9+СВЦЭМ!$D$10+'СЕТ СН'!$I$5-'СЕТ СН'!$I$17</f>
        <v>3728.6431677300002</v>
      </c>
      <c r="M121" s="36">
        <f>SUMIFS(СВЦЭМ!$C$39:$C$782,СВЦЭМ!$A$39:$A$782,$A121,СВЦЭМ!$B$39:$B$782,M$119)+'СЕТ СН'!$I$9+СВЦЭМ!$D$10+'СЕТ СН'!$I$5-'СЕТ СН'!$I$17</f>
        <v>3744.2027726199999</v>
      </c>
      <c r="N121" s="36">
        <f>SUMIFS(СВЦЭМ!$C$39:$C$782,СВЦЭМ!$A$39:$A$782,$A121,СВЦЭМ!$B$39:$B$782,N$119)+'СЕТ СН'!$I$9+СВЦЭМ!$D$10+'СЕТ СН'!$I$5-'СЕТ СН'!$I$17</f>
        <v>3746.3592979300001</v>
      </c>
      <c r="O121" s="36">
        <f>SUMIFS(СВЦЭМ!$C$39:$C$782,СВЦЭМ!$A$39:$A$782,$A121,СВЦЭМ!$B$39:$B$782,O$119)+'СЕТ СН'!$I$9+СВЦЭМ!$D$10+'СЕТ СН'!$I$5-'СЕТ СН'!$I$17</f>
        <v>3787.3126546900003</v>
      </c>
      <c r="P121" s="36">
        <f>SUMIFS(СВЦЭМ!$C$39:$C$782,СВЦЭМ!$A$39:$A$782,$A121,СВЦЭМ!$B$39:$B$782,P$119)+'СЕТ СН'!$I$9+СВЦЭМ!$D$10+'СЕТ СН'!$I$5-'СЕТ СН'!$I$17</f>
        <v>3832.7852117699999</v>
      </c>
      <c r="Q121" s="36">
        <f>SUMIFS(СВЦЭМ!$C$39:$C$782,СВЦЭМ!$A$39:$A$782,$A121,СВЦЭМ!$B$39:$B$782,Q$119)+'СЕТ СН'!$I$9+СВЦЭМ!$D$10+'СЕТ СН'!$I$5-'СЕТ СН'!$I$17</f>
        <v>3825.27291848</v>
      </c>
      <c r="R121" s="36">
        <f>SUMIFS(СВЦЭМ!$C$39:$C$782,СВЦЭМ!$A$39:$A$782,$A121,СВЦЭМ!$B$39:$B$782,R$119)+'СЕТ СН'!$I$9+СВЦЭМ!$D$10+'СЕТ СН'!$I$5-'СЕТ СН'!$I$17</f>
        <v>3820.1637784700001</v>
      </c>
      <c r="S121" s="36">
        <f>SUMIFS(СВЦЭМ!$C$39:$C$782,СВЦЭМ!$A$39:$A$782,$A121,СВЦЭМ!$B$39:$B$782,S$119)+'СЕТ СН'!$I$9+СВЦЭМ!$D$10+'СЕТ СН'!$I$5-'СЕТ СН'!$I$17</f>
        <v>3797.0302355100002</v>
      </c>
      <c r="T121" s="36">
        <f>SUMIFS(СВЦЭМ!$C$39:$C$782,СВЦЭМ!$A$39:$A$782,$A121,СВЦЭМ!$B$39:$B$782,T$119)+'СЕТ СН'!$I$9+СВЦЭМ!$D$10+'СЕТ СН'!$I$5-'СЕТ СН'!$I$17</f>
        <v>3792.2484407399998</v>
      </c>
      <c r="U121" s="36">
        <f>SUMIFS(СВЦЭМ!$C$39:$C$782,СВЦЭМ!$A$39:$A$782,$A121,СВЦЭМ!$B$39:$B$782,U$119)+'СЕТ СН'!$I$9+СВЦЭМ!$D$10+'СЕТ СН'!$I$5-'СЕТ СН'!$I$17</f>
        <v>3770.1147781600002</v>
      </c>
      <c r="V121" s="36">
        <f>SUMIFS(СВЦЭМ!$C$39:$C$782,СВЦЭМ!$A$39:$A$782,$A121,СВЦЭМ!$B$39:$B$782,V$119)+'СЕТ СН'!$I$9+СВЦЭМ!$D$10+'СЕТ СН'!$I$5-'СЕТ СН'!$I$17</f>
        <v>3788.8505560200001</v>
      </c>
      <c r="W121" s="36">
        <f>SUMIFS(СВЦЭМ!$C$39:$C$782,СВЦЭМ!$A$39:$A$782,$A121,СВЦЭМ!$B$39:$B$782,W$119)+'СЕТ СН'!$I$9+СВЦЭМ!$D$10+'СЕТ СН'!$I$5-'СЕТ СН'!$I$17</f>
        <v>3783.97181529</v>
      </c>
      <c r="X121" s="36">
        <f>SUMIFS(СВЦЭМ!$C$39:$C$782,СВЦЭМ!$A$39:$A$782,$A121,СВЦЭМ!$B$39:$B$782,X$119)+'СЕТ СН'!$I$9+СВЦЭМ!$D$10+'СЕТ СН'!$I$5-'СЕТ СН'!$I$17</f>
        <v>3759.6187536799998</v>
      </c>
      <c r="Y121" s="36">
        <f>SUMIFS(СВЦЭМ!$C$39:$C$782,СВЦЭМ!$A$39:$A$782,$A121,СВЦЭМ!$B$39:$B$782,Y$119)+'СЕТ СН'!$I$9+СВЦЭМ!$D$10+'СЕТ СН'!$I$5-'СЕТ СН'!$I$17</f>
        <v>3773.8524939899999</v>
      </c>
    </row>
    <row r="122" spans="1:27" ht="15.75" x14ac:dyDescent="0.2">
      <c r="A122" s="35">
        <f t="shared" ref="A122:A149" si="3">A121+1</f>
        <v>44442</v>
      </c>
      <c r="B122" s="36">
        <f>SUMIFS(СВЦЭМ!$C$39:$C$782,СВЦЭМ!$A$39:$A$782,$A122,СВЦЭМ!$B$39:$B$782,B$119)+'СЕТ СН'!$I$9+СВЦЭМ!$D$10+'СЕТ СН'!$I$5-'СЕТ СН'!$I$17</f>
        <v>3861.4086709799999</v>
      </c>
      <c r="C122" s="36">
        <f>SUMIFS(СВЦЭМ!$C$39:$C$782,СВЦЭМ!$A$39:$A$782,$A122,СВЦЭМ!$B$39:$B$782,C$119)+'СЕТ СН'!$I$9+СВЦЭМ!$D$10+'СЕТ СН'!$I$5-'СЕТ СН'!$I$17</f>
        <v>3937.5398302099998</v>
      </c>
      <c r="D122" s="36">
        <f>SUMIFS(СВЦЭМ!$C$39:$C$782,СВЦЭМ!$A$39:$A$782,$A122,СВЦЭМ!$B$39:$B$782,D$119)+'СЕТ СН'!$I$9+СВЦЭМ!$D$10+'СЕТ СН'!$I$5-'СЕТ СН'!$I$17</f>
        <v>4003.733111</v>
      </c>
      <c r="E122" s="36">
        <f>SUMIFS(СВЦЭМ!$C$39:$C$782,СВЦЭМ!$A$39:$A$782,$A122,СВЦЭМ!$B$39:$B$782,E$119)+'СЕТ СН'!$I$9+СВЦЭМ!$D$10+'СЕТ СН'!$I$5-'СЕТ СН'!$I$17</f>
        <v>4025.9028967899999</v>
      </c>
      <c r="F122" s="36">
        <f>SUMIFS(СВЦЭМ!$C$39:$C$782,СВЦЭМ!$A$39:$A$782,$A122,СВЦЭМ!$B$39:$B$782,F$119)+'СЕТ СН'!$I$9+СВЦЭМ!$D$10+'СЕТ СН'!$I$5-'СЕТ СН'!$I$17</f>
        <v>4017.4907380499999</v>
      </c>
      <c r="G122" s="36">
        <f>SUMIFS(СВЦЭМ!$C$39:$C$782,СВЦЭМ!$A$39:$A$782,$A122,СВЦЭМ!$B$39:$B$782,G$119)+'СЕТ СН'!$I$9+СВЦЭМ!$D$10+'СЕТ СН'!$I$5-'СЕТ СН'!$I$17</f>
        <v>3983.4673407199998</v>
      </c>
      <c r="H122" s="36">
        <f>SUMIFS(СВЦЭМ!$C$39:$C$782,СВЦЭМ!$A$39:$A$782,$A122,СВЦЭМ!$B$39:$B$782,H$119)+'СЕТ СН'!$I$9+СВЦЭМ!$D$10+'СЕТ СН'!$I$5-'СЕТ СН'!$I$17</f>
        <v>3917.81235371</v>
      </c>
      <c r="I122" s="36">
        <f>SUMIFS(СВЦЭМ!$C$39:$C$782,СВЦЭМ!$A$39:$A$782,$A122,СВЦЭМ!$B$39:$B$782,I$119)+'СЕТ СН'!$I$9+СВЦЭМ!$D$10+'СЕТ СН'!$I$5-'СЕТ СН'!$I$17</f>
        <v>3831.0840470200001</v>
      </c>
      <c r="J122" s="36">
        <f>SUMIFS(СВЦЭМ!$C$39:$C$782,СВЦЭМ!$A$39:$A$782,$A122,СВЦЭМ!$B$39:$B$782,J$119)+'СЕТ СН'!$I$9+СВЦЭМ!$D$10+'СЕТ СН'!$I$5-'СЕТ СН'!$I$17</f>
        <v>3763.2008960900002</v>
      </c>
      <c r="K122" s="36">
        <f>SUMIFS(СВЦЭМ!$C$39:$C$782,СВЦЭМ!$A$39:$A$782,$A122,СВЦЭМ!$B$39:$B$782,K$119)+'СЕТ СН'!$I$9+СВЦЭМ!$D$10+'СЕТ СН'!$I$5-'СЕТ СН'!$I$17</f>
        <v>3738.2435865500001</v>
      </c>
      <c r="L122" s="36">
        <f>SUMIFS(СВЦЭМ!$C$39:$C$782,СВЦЭМ!$A$39:$A$782,$A122,СВЦЭМ!$B$39:$B$782,L$119)+'СЕТ СН'!$I$9+СВЦЭМ!$D$10+'СЕТ СН'!$I$5-'СЕТ СН'!$I$17</f>
        <v>3733.0576025099999</v>
      </c>
      <c r="M122" s="36">
        <f>SUMIFS(СВЦЭМ!$C$39:$C$782,СВЦЭМ!$A$39:$A$782,$A122,СВЦЭМ!$B$39:$B$782,M$119)+'СЕТ СН'!$I$9+СВЦЭМ!$D$10+'СЕТ СН'!$I$5-'СЕТ СН'!$I$17</f>
        <v>3727.05201248</v>
      </c>
      <c r="N122" s="36">
        <f>SUMIFS(СВЦЭМ!$C$39:$C$782,СВЦЭМ!$A$39:$A$782,$A122,СВЦЭМ!$B$39:$B$782,N$119)+'СЕТ СН'!$I$9+СВЦЭМ!$D$10+'СЕТ СН'!$I$5-'СЕТ СН'!$I$17</f>
        <v>3731.68277377</v>
      </c>
      <c r="O122" s="36">
        <f>SUMIFS(СВЦЭМ!$C$39:$C$782,СВЦЭМ!$A$39:$A$782,$A122,СВЦЭМ!$B$39:$B$782,O$119)+'СЕТ СН'!$I$9+СВЦЭМ!$D$10+'СЕТ СН'!$I$5-'СЕТ СН'!$I$17</f>
        <v>3750.5681136399999</v>
      </c>
      <c r="P122" s="36">
        <f>SUMIFS(СВЦЭМ!$C$39:$C$782,СВЦЭМ!$A$39:$A$782,$A122,СВЦЭМ!$B$39:$B$782,P$119)+'СЕТ СН'!$I$9+СВЦЭМ!$D$10+'СЕТ СН'!$I$5-'СЕТ СН'!$I$17</f>
        <v>3786.7808135800001</v>
      </c>
      <c r="Q122" s="36">
        <f>SUMIFS(СВЦЭМ!$C$39:$C$782,СВЦЭМ!$A$39:$A$782,$A122,СВЦЭМ!$B$39:$B$782,Q$119)+'СЕТ СН'!$I$9+СВЦЭМ!$D$10+'СЕТ СН'!$I$5-'СЕТ СН'!$I$17</f>
        <v>3794.4187587800002</v>
      </c>
      <c r="R122" s="36">
        <f>SUMIFS(СВЦЭМ!$C$39:$C$782,СВЦЭМ!$A$39:$A$782,$A122,СВЦЭМ!$B$39:$B$782,R$119)+'СЕТ СН'!$I$9+СВЦЭМ!$D$10+'СЕТ СН'!$I$5-'СЕТ СН'!$I$17</f>
        <v>3796.91726079</v>
      </c>
      <c r="S122" s="36">
        <f>SUMIFS(СВЦЭМ!$C$39:$C$782,СВЦЭМ!$A$39:$A$782,$A122,СВЦЭМ!$B$39:$B$782,S$119)+'СЕТ СН'!$I$9+СВЦЭМ!$D$10+'СЕТ СН'!$I$5-'СЕТ СН'!$I$17</f>
        <v>3778.1832786099999</v>
      </c>
      <c r="T122" s="36">
        <f>SUMIFS(СВЦЭМ!$C$39:$C$782,СВЦЭМ!$A$39:$A$782,$A122,СВЦЭМ!$B$39:$B$782,T$119)+'СЕТ СН'!$I$9+СВЦЭМ!$D$10+'СЕТ СН'!$I$5-'СЕТ СН'!$I$17</f>
        <v>3737.45488144</v>
      </c>
      <c r="U122" s="36">
        <f>SUMIFS(СВЦЭМ!$C$39:$C$782,СВЦЭМ!$A$39:$A$782,$A122,СВЦЭМ!$B$39:$B$782,U$119)+'СЕТ СН'!$I$9+СВЦЭМ!$D$10+'СЕТ СН'!$I$5-'СЕТ СН'!$I$17</f>
        <v>3737.9651699000001</v>
      </c>
      <c r="V122" s="36">
        <f>SUMIFS(СВЦЭМ!$C$39:$C$782,СВЦЭМ!$A$39:$A$782,$A122,СВЦЭМ!$B$39:$B$782,V$119)+'СЕТ СН'!$I$9+СВЦЭМ!$D$10+'СЕТ СН'!$I$5-'СЕТ СН'!$I$17</f>
        <v>3758.5461171699999</v>
      </c>
      <c r="W122" s="36">
        <f>SUMIFS(СВЦЭМ!$C$39:$C$782,СВЦЭМ!$A$39:$A$782,$A122,СВЦЭМ!$B$39:$B$782,W$119)+'СЕТ СН'!$I$9+СВЦЭМ!$D$10+'СЕТ СН'!$I$5-'СЕТ СН'!$I$17</f>
        <v>3754.0497655899999</v>
      </c>
      <c r="X122" s="36">
        <f>SUMIFS(СВЦЭМ!$C$39:$C$782,СВЦЭМ!$A$39:$A$782,$A122,СВЦЭМ!$B$39:$B$782,X$119)+'СЕТ СН'!$I$9+СВЦЭМ!$D$10+'СЕТ СН'!$I$5-'СЕТ СН'!$I$17</f>
        <v>3720.9983459999999</v>
      </c>
      <c r="Y122" s="36">
        <f>SUMIFS(СВЦЭМ!$C$39:$C$782,СВЦЭМ!$A$39:$A$782,$A122,СВЦЭМ!$B$39:$B$782,Y$119)+'СЕТ СН'!$I$9+СВЦЭМ!$D$10+'СЕТ СН'!$I$5-'СЕТ СН'!$I$17</f>
        <v>3748.5789875</v>
      </c>
    </row>
    <row r="123" spans="1:27" ht="15.75" x14ac:dyDescent="0.2">
      <c r="A123" s="35">
        <f t="shared" si="3"/>
        <v>44443</v>
      </c>
      <c r="B123" s="36">
        <f>SUMIFS(СВЦЭМ!$C$39:$C$782,СВЦЭМ!$A$39:$A$782,$A123,СВЦЭМ!$B$39:$B$782,B$119)+'СЕТ СН'!$I$9+СВЦЭМ!$D$10+'СЕТ СН'!$I$5-'СЕТ СН'!$I$17</f>
        <v>3814.9172294199998</v>
      </c>
      <c r="C123" s="36">
        <f>SUMIFS(СВЦЭМ!$C$39:$C$782,СВЦЭМ!$A$39:$A$782,$A123,СВЦЭМ!$B$39:$B$782,C$119)+'СЕТ СН'!$I$9+СВЦЭМ!$D$10+'СЕТ СН'!$I$5-'СЕТ СН'!$I$17</f>
        <v>3897.6535318199999</v>
      </c>
      <c r="D123" s="36">
        <f>SUMIFS(СВЦЭМ!$C$39:$C$782,СВЦЭМ!$A$39:$A$782,$A123,СВЦЭМ!$B$39:$B$782,D$119)+'СЕТ СН'!$I$9+СВЦЭМ!$D$10+'СЕТ СН'!$I$5-'СЕТ СН'!$I$17</f>
        <v>3960.8189491399999</v>
      </c>
      <c r="E123" s="36">
        <f>SUMIFS(СВЦЭМ!$C$39:$C$782,СВЦЭМ!$A$39:$A$782,$A123,СВЦЭМ!$B$39:$B$782,E$119)+'СЕТ СН'!$I$9+СВЦЭМ!$D$10+'СЕТ СН'!$I$5-'СЕТ СН'!$I$17</f>
        <v>3984.1074047499997</v>
      </c>
      <c r="F123" s="36">
        <f>SUMIFS(СВЦЭМ!$C$39:$C$782,СВЦЭМ!$A$39:$A$782,$A123,СВЦЭМ!$B$39:$B$782,F$119)+'СЕТ СН'!$I$9+СВЦЭМ!$D$10+'СЕТ СН'!$I$5-'СЕТ СН'!$I$17</f>
        <v>3984.1645764899999</v>
      </c>
      <c r="G123" s="36">
        <f>SUMIFS(СВЦЭМ!$C$39:$C$782,СВЦЭМ!$A$39:$A$782,$A123,СВЦЭМ!$B$39:$B$782,G$119)+'СЕТ СН'!$I$9+СВЦЭМ!$D$10+'СЕТ СН'!$I$5-'СЕТ СН'!$I$17</f>
        <v>3966.0311680599998</v>
      </c>
      <c r="H123" s="36">
        <f>SUMIFS(СВЦЭМ!$C$39:$C$782,СВЦЭМ!$A$39:$A$782,$A123,СВЦЭМ!$B$39:$B$782,H$119)+'СЕТ СН'!$I$9+СВЦЭМ!$D$10+'СЕТ СН'!$I$5-'СЕТ СН'!$I$17</f>
        <v>3909.8351868</v>
      </c>
      <c r="I123" s="36">
        <f>SUMIFS(СВЦЭМ!$C$39:$C$782,СВЦЭМ!$A$39:$A$782,$A123,СВЦЭМ!$B$39:$B$782,I$119)+'СЕТ СН'!$I$9+СВЦЭМ!$D$10+'СЕТ СН'!$I$5-'СЕТ СН'!$I$17</f>
        <v>3816.3321010899999</v>
      </c>
      <c r="J123" s="36">
        <f>SUMIFS(СВЦЭМ!$C$39:$C$782,СВЦЭМ!$A$39:$A$782,$A123,СВЦЭМ!$B$39:$B$782,J$119)+'СЕТ СН'!$I$9+СВЦЭМ!$D$10+'СЕТ СН'!$I$5-'СЕТ СН'!$I$17</f>
        <v>3736.3533634099999</v>
      </c>
      <c r="K123" s="36">
        <f>SUMIFS(СВЦЭМ!$C$39:$C$782,СВЦЭМ!$A$39:$A$782,$A123,СВЦЭМ!$B$39:$B$782,K$119)+'СЕТ СН'!$I$9+СВЦЭМ!$D$10+'СЕТ СН'!$I$5-'СЕТ СН'!$I$17</f>
        <v>3711.8165485899999</v>
      </c>
      <c r="L123" s="36">
        <f>SUMIFS(СВЦЭМ!$C$39:$C$782,СВЦЭМ!$A$39:$A$782,$A123,СВЦЭМ!$B$39:$B$782,L$119)+'СЕТ СН'!$I$9+СВЦЭМ!$D$10+'СЕТ СН'!$I$5-'СЕТ СН'!$I$17</f>
        <v>3723.6726747299999</v>
      </c>
      <c r="M123" s="36">
        <f>SUMIFS(СВЦЭМ!$C$39:$C$782,СВЦЭМ!$A$39:$A$782,$A123,СВЦЭМ!$B$39:$B$782,M$119)+'СЕТ СН'!$I$9+СВЦЭМ!$D$10+'СЕТ СН'!$I$5-'СЕТ СН'!$I$17</f>
        <v>3721.2151954800001</v>
      </c>
      <c r="N123" s="36">
        <f>SUMIFS(СВЦЭМ!$C$39:$C$782,СВЦЭМ!$A$39:$A$782,$A123,СВЦЭМ!$B$39:$B$782,N$119)+'СЕТ СН'!$I$9+СВЦЭМ!$D$10+'СЕТ СН'!$I$5-'СЕТ СН'!$I$17</f>
        <v>3722.88052883</v>
      </c>
      <c r="O123" s="36">
        <f>SUMIFS(СВЦЭМ!$C$39:$C$782,СВЦЭМ!$A$39:$A$782,$A123,СВЦЭМ!$B$39:$B$782,O$119)+'СЕТ СН'!$I$9+СВЦЭМ!$D$10+'СЕТ СН'!$I$5-'СЕТ СН'!$I$17</f>
        <v>3747.2960472300001</v>
      </c>
      <c r="P123" s="36">
        <f>SUMIFS(СВЦЭМ!$C$39:$C$782,СВЦЭМ!$A$39:$A$782,$A123,СВЦЭМ!$B$39:$B$782,P$119)+'СЕТ СН'!$I$9+СВЦЭМ!$D$10+'СЕТ СН'!$I$5-'СЕТ СН'!$I$17</f>
        <v>3779.2877883800002</v>
      </c>
      <c r="Q123" s="36">
        <f>SUMIFS(СВЦЭМ!$C$39:$C$782,СВЦЭМ!$A$39:$A$782,$A123,СВЦЭМ!$B$39:$B$782,Q$119)+'СЕТ СН'!$I$9+СВЦЭМ!$D$10+'СЕТ СН'!$I$5-'СЕТ СН'!$I$17</f>
        <v>3800.7861640800002</v>
      </c>
      <c r="R123" s="36">
        <f>SUMIFS(СВЦЭМ!$C$39:$C$782,СВЦЭМ!$A$39:$A$782,$A123,СВЦЭМ!$B$39:$B$782,R$119)+'СЕТ СН'!$I$9+СВЦЭМ!$D$10+'СЕТ СН'!$I$5-'СЕТ СН'!$I$17</f>
        <v>3797.7318855900003</v>
      </c>
      <c r="S123" s="36">
        <f>SUMIFS(СВЦЭМ!$C$39:$C$782,СВЦЭМ!$A$39:$A$782,$A123,СВЦЭМ!$B$39:$B$782,S$119)+'СЕТ СН'!$I$9+СВЦЭМ!$D$10+'СЕТ СН'!$I$5-'СЕТ СН'!$I$17</f>
        <v>3760.5860856499999</v>
      </c>
      <c r="T123" s="36">
        <f>SUMIFS(СВЦЭМ!$C$39:$C$782,СВЦЭМ!$A$39:$A$782,$A123,СВЦЭМ!$B$39:$B$782,T$119)+'СЕТ СН'!$I$9+СВЦЭМ!$D$10+'СЕТ СН'!$I$5-'СЕТ СН'!$I$17</f>
        <v>3726.2053442500001</v>
      </c>
      <c r="U123" s="36">
        <f>SUMIFS(СВЦЭМ!$C$39:$C$782,СВЦЭМ!$A$39:$A$782,$A123,СВЦЭМ!$B$39:$B$782,U$119)+'СЕТ СН'!$I$9+СВЦЭМ!$D$10+'СЕТ СН'!$I$5-'СЕТ СН'!$I$17</f>
        <v>3703.2050718</v>
      </c>
      <c r="V123" s="36">
        <f>SUMIFS(СВЦЭМ!$C$39:$C$782,СВЦЭМ!$A$39:$A$782,$A123,СВЦЭМ!$B$39:$B$782,V$119)+'СЕТ СН'!$I$9+СВЦЭМ!$D$10+'СЕТ СН'!$I$5-'СЕТ СН'!$I$17</f>
        <v>3680.8063019700003</v>
      </c>
      <c r="W123" s="36">
        <f>SUMIFS(СВЦЭМ!$C$39:$C$782,СВЦЭМ!$A$39:$A$782,$A123,СВЦЭМ!$B$39:$B$782,W$119)+'СЕТ СН'!$I$9+СВЦЭМ!$D$10+'СЕТ СН'!$I$5-'СЕТ СН'!$I$17</f>
        <v>3683.2026785500002</v>
      </c>
      <c r="X123" s="36">
        <f>SUMIFS(СВЦЭМ!$C$39:$C$782,СВЦЭМ!$A$39:$A$782,$A123,СВЦЭМ!$B$39:$B$782,X$119)+'СЕТ СН'!$I$9+СВЦЭМ!$D$10+'СЕТ СН'!$I$5-'СЕТ СН'!$I$17</f>
        <v>3703.67109811</v>
      </c>
      <c r="Y123" s="36">
        <f>SUMIFS(СВЦЭМ!$C$39:$C$782,СВЦЭМ!$A$39:$A$782,$A123,СВЦЭМ!$B$39:$B$782,Y$119)+'СЕТ СН'!$I$9+СВЦЭМ!$D$10+'СЕТ СН'!$I$5-'СЕТ СН'!$I$17</f>
        <v>3724.08679321</v>
      </c>
    </row>
    <row r="124" spans="1:27" ht="15.75" x14ac:dyDescent="0.2">
      <c r="A124" s="35">
        <f t="shared" si="3"/>
        <v>44444</v>
      </c>
      <c r="B124" s="36">
        <f>SUMIFS(СВЦЭМ!$C$39:$C$782,СВЦЭМ!$A$39:$A$782,$A124,СВЦЭМ!$B$39:$B$782,B$119)+'СЕТ СН'!$I$9+СВЦЭМ!$D$10+'СЕТ СН'!$I$5-'СЕТ СН'!$I$17</f>
        <v>3751.5756687799999</v>
      </c>
      <c r="C124" s="36">
        <f>SUMIFS(СВЦЭМ!$C$39:$C$782,СВЦЭМ!$A$39:$A$782,$A124,СВЦЭМ!$B$39:$B$782,C$119)+'СЕТ СН'!$I$9+СВЦЭМ!$D$10+'СЕТ СН'!$I$5-'СЕТ СН'!$I$17</f>
        <v>3838.2135967300001</v>
      </c>
      <c r="D124" s="36">
        <f>SUMIFS(СВЦЭМ!$C$39:$C$782,СВЦЭМ!$A$39:$A$782,$A124,СВЦЭМ!$B$39:$B$782,D$119)+'СЕТ СН'!$I$9+СВЦЭМ!$D$10+'СЕТ СН'!$I$5-'СЕТ СН'!$I$17</f>
        <v>3915.1278542999999</v>
      </c>
      <c r="E124" s="36">
        <f>SUMIFS(СВЦЭМ!$C$39:$C$782,СВЦЭМ!$A$39:$A$782,$A124,СВЦЭМ!$B$39:$B$782,E$119)+'СЕТ СН'!$I$9+СВЦЭМ!$D$10+'СЕТ СН'!$I$5-'СЕТ СН'!$I$17</f>
        <v>3938.3585884099998</v>
      </c>
      <c r="F124" s="36">
        <f>SUMIFS(СВЦЭМ!$C$39:$C$782,СВЦЭМ!$A$39:$A$782,$A124,СВЦЭМ!$B$39:$B$782,F$119)+'СЕТ СН'!$I$9+СВЦЭМ!$D$10+'СЕТ СН'!$I$5-'СЕТ СН'!$I$17</f>
        <v>3969.4642519700001</v>
      </c>
      <c r="G124" s="36">
        <f>SUMIFS(СВЦЭМ!$C$39:$C$782,СВЦЭМ!$A$39:$A$782,$A124,СВЦЭМ!$B$39:$B$782,G$119)+'СЕТ СН'!$I$9+СВЦЭМ!$D$10+'СЕТ СН'!$I$5-'СЕТ СН'!$I$17</f>
        <v>3977.7974454300002</v>
      </c>
      <c r="H124" s="36">
        <f>SUMIFS(СВЦЭМ!$C$39:$C$782,СВЦЭМ!$A$39:$A$782,$A124,СВЦЭМ!$B$39:$B$782,H$119)+'СЕТ СН'!$I$9+СВЦЭМ!$D$10+'СЕТ СН'!$I$5-'СЕТ СН'!$I$17</f>
        <v>3946.4823462999998</v>
      </c>
      <c r="I124" s="36">
        <f>SUMIFS(СВЦЭМ!$C$39:$C$782,СВЦЭМ!$A$39:$A$782,$A124,СВЦЭМ!$B$39:$B$782,I$119)+'СЕТ СН'!$I$9+СВЦЭМ!$D$10+'СЕТ СН'!$I$5-'СЕТ СН'!$I$17</f>
        <v>3875.0638489000003</v>
      </c>
      <c r="J124" s="36">
        <f>SUMIFS(СВЦЭМ!$C$39:$C$782,СВЦЭМ!$A$39:$A$782,$A124,СВЦЭМ!$B$39:$B$782,J$119)+'СЕТ СН'!$I$9+СВЦЭМ!$D$10+'СЕТ СН'!$I$5-'СЕТ СН'!$I$17</f>
        <v>3785.5669190600001</v>
      </c>
      <c r="K124" s="36">
        <f>SUMIFS(СВЦЭМ!$C$39:$C$782,СВЦЭМ!$A$39:$A$782,$A124,СВЦЭМ!$B$39:$B$782,K$119)+'СЕТ СН'!$I$9+СВЦЭМ!$D$10+'СЕТ СН'!$I$5-'СЕТ СН'!$I$17</f>
        <v>3718.2493220400002</v>
      </c>
      <c r="L124" s="36">
        <f>SUMIFS(СВЦЭМ!$C$39:$C$782,СВЦЭМ!$A$39:$A$782,$A124,СВЦЭМ!$B$39:$B$782,L$119)+'СЕТ СН'!$I$9+СВЦЭМ!$D$10+'СЕТ СН'!$I$5-'СЕТ СН'!$I$17</f>
        <v>3726.7627149</v>
      </c>
      <c r="M124" s="36">
        <f>SUMIFS(СВЦЭМ!$C$39:$C$782,СВЦЭМ!$A$39:$A$782,$A124,СВЦЭМ!$B$39:$B$782,M$119)+'СЕТ СН'!$I$9+СВЦЭМ!$D$10+'СЕТ СН'!$I$5-'СЕТ СН'!$I$17</f>
        <v>3721.1548061600001</v>
      </c>
      <c r="N124" s="36">
        <f>SUMIFS(СВЦЭМ!$C$39:$C$782,СВЦЭМ!$A$39:$A$782,$A124,СВЦЭМ!$B$39:$B$782,N$119)+'СЕТ СН'!$I$9+СВЦЭМ!$D$10+'СЕТ СН'!$I$5-'СЕТ СН'!$I$17</f>
        <v>3721.0968343</v>
      </c>
      <c r="O124" s="36">
        <f>SUMIFS(СВЦЭМ!$C$39:$C$782,СВЦЭМ!$A$39:$A$782,$A124,СВЦЭМ!$B$39:$B$782,O$119)+'СЕТ СН'!$I$9+СВЦЭМ!$D$10+'СЕТ СН'!$I$5-'СЕТ СН'!$I$17</f>
        <v>3751.4991205699998</v>
      </c>
      <c r="P124" s="36">
        <f>SUMIFS(СВЦЭМ!$C$39:$C$782,СВЦЭМ!$A$39:$A$782,$A124,СВЦЭМ!$B$39:$B$782,P$119)+'СЕТ СН'!$I$9+СВЦЭМ!$D$10+'СЕТ СН'!$I$5-'СЕТ СН'!$I$17</f>
        <v>3788.65706697</v>
      </c>
      <c r="Q124" s="36">
        <f>SUMIFS(СВЦЭМ!$C$39:$C$782,СВЦЭМ!$A$39:$A$782,$A124,СВЦЭМ!$B$39:$B$782,Q$119)+'СЕТ СН'!$I$9+СВЦЭМ!$D$10+'СЕТ СН'!$I$5-'СЕТ СН'!$I$17</f>
        <v>3797.5849518099999</v>
      </c>
      <c r="R124" s="36">
        <f>SUMIFS(СВЦЭМ!$C$39:$C$782,СВЦЭМ!$A$39:$A$782,$A124,СВЦЭМ!$B$39:$B$782,R$119)+'СЕТ СН'!$I$9+СВЦЭМ!$D$10+'СЕТ СН'!$I$5-'СЕТ СН'!$I$17</f>
        <v>3789.6824200900001</v>
      </c>
      <c r="S124" s="36">
        <f>SUMIFS(СВЦЭМ!$C$39:$C$782,СВЦЭМ!$A$39:$A$782,$A124,СВЦЭМ!$B$39:$B$782,S$119)+'СЕТ СН'!$I$9+СВЦЭМ!$D$10+'СЕТ СН'!$I$5-'СЕТ СН'!$I$17</f>
        <v>3735.7669220500002</v>
      </c>
      <c r="T124" s="36">
        <f>SUMIFS(СВЦЭМ!$C$39:$C$782,СВЦЭМ!$A$39:$A$782,$A124,СВЦЭМ!$B$39:$B$782,T$119)+'СЕТ СН'!$I$9+СВЦЭМ!$D$10+'СЕТ СН'!$I$5-'СЕТ СН'!$I$17</f>
        <v>3708.8927193899999</v>
      </c>
      <c r="U124" s="36">
        <f>SUMIFS(СВЦЭМ!$C$39:$C$782,СВЦЭМ!$A$39:$A$782,$A124,СВЦЭМ!$B$39:$B$782,U$119)+'СЕТ СН'!$I$9+СВЦЭМ!$D$10+'СЕТ СН'!$I$5-'СЕТ СН'!$I$17</f>
        <v>3682.0739926300002</v>
      </c>
      <c r="V124" s="36">
        <f>SUMIFS(СВЦЭМ!$C$39:$C$782,СВЦЭМ!$A$39:$A$782,$A124,СВЦЭМ!$B$39:$B$782,V$119)+'СЕТ СН'!$I$9+СВЦЭМ!$D$10+'СЕТ СН'!$I$5-'СЕТ СН'!$I$17</f>
        <v>3676.2791175299999</v>
      </c>
      <c r="W124" s="36">
        <f>SUMIFS(СВЦЭМ!$C$39:$C$782,СВЦЭМ!$A$39:$A$782,$A124,СВЦЭМ!$B$39:$B$782,W$119)+'СЕТ СН'!$I$9+СВЦЭМ!$D$10+'СЕТ СН'!$I$5-'СЕТ СН'!$I$17</f>
        <v>3698.7866018499999</v>
      </c>
      <c r="X124" s="36">
        <f>SUMIFS(СВЦЭМ!$C$39:$C$782,СВЦЭМ!$A$39:$A$782,$A124,СВЦЭМ!$B$39:$B$782,X$119)+'СЕТ СН'!$I$9+СВЦЭМ!$D$10+'СЕТ СН'!$I$5-'СЕТ СН'!$I$17</f>
        <v>3750.4775865900001</v>
      </c>
      <c r="Y124" s="36">
        <f>SUMIFS(СВЦЭМ!$C$39:$C$782,СВЦЭМ!$A$39:$A$782,$A124,СВЦЭМ!$B$39:$B$782,Y$119)+'СЕТ СН'!$I$9+СВЦЭМ!$D$10+'СЕТ СН'!$I$5-'СЕТ СН'!$I$17</f>
        <v>3812.39626567</v>
      </c>
    </row>
    <row r="125" spans="1:27" ht="15.75" x14ac:dyDescent="0.2">
      <c r="A125" s="35">
        <f t="shared" si="3"/>
        <v>44445</v>
      </c>
      <c r="B125" s="36">
        <f>SUMIFS(СВЦЭМ!$C$39:$C$782,СВЦЭМ!$A$39:$A$782,$A125,СВЦЭМ!$B$39:$B$782,B$119)+'СЕТ СН'!$I$9+СВЦЭМ!$D$10+'СЕТ СН'!$I$5-'СЕТ СН'!$I$17</f>
        <v>3826.6804264000002</v>
      </c>
      <c r="C125" s="36">
        <f>SUMIFS(СВЦЭМ!$C$39:$C$782,СВЦЭМ!$A$39:$A$782,$A125,СВЦЭМ!$B$39:$B$782,C$119)+'СЕТ СН'!$I$9+СВЦЭМ!$D$10+'СЕТ СН'!$I$5-'СЕТ СН'!$I$17</f>
        <v>3909.6548189699997</v>
      </c>
      <c r="D125" s="36">
        <f>SUMIFS(СВЦЭМ!$C$39:$C$782,СВЦЭМ!$A$39:$A$782,$A125,СВЦЭМ!$B$39:$B$782,D$119)+'СЕТ СН'!$I$9+СВЦЭМ!$D$10+'СЕТ СН'!$I$5-'СЕТ СН'!$I$17</f>
        <v>3970.2145501999998</v>
      </c>
      <c r="E125" s="36">
        <f>SUMIFS(СВЦЭМ!$C$39:$C$782,СВЦЭМ!$A$39:$A$782,$A125,СВЦЭМ!$B$39:$B$782,E$119)+'СЕТ СН'!$I$9+СВЦЭМ!$D$10+'СЕТ СН'!$I$5-'СЕТ СН'!$I$17</f>
        <v>4010.42165755</v>
      </c>
      <c r="F125" s="36">
        <f>SUMIFS(СВЦЭМ!$C$39:$C$782,СВЦЭМ!$A$39:$A$782,$A125,СВЦЭМ!$B$39:$B$782,F$119)+'СЕТ СН'!$I$9+СВЦЭМ!$D$10+'СЕТ СН'!$I$5-'СЕТ СН'!$I$17</f>
        <v>4013.2403450900001</v>
      </c>
      <c r="G125" s="36">
        <f>SUMIFS(СВЦЭМ!$C$39:$C$782,СВЦЭМ!$A$39:$A$782,$A125,СВЦЭМ!$B$39:$B$782,G$119)+'СЕТ СН'!$I$9+СВЦЭМ!$D$10+'СЕТ СН'!$I$5-'СЕТ СН'!$I$17</f>
        <v>4010.9001638299997</v>
      </c>
      <c r="H125" s="36">
        <f>SUMIFS(СВЦЭМ!$C$39:$C$782,СВЦЭМ!$A$39:$A$782,$A125,СВЦЭМ!$B$39:$B$782,H$119)+'СЕТ СН'!$I$9+СВЦЭМ!$D$10+'СЕТ СН'!$I$5-'СЕТ СН'!$I$17</f>
        <v>3958.4265898100002</v>
      </c>
      <c r="I125" s="36">
        <f>SUMIFS(СВЦЭМ!$C$39:$C$782,СВЦЭМ!$A$39:$A$782,$A125,СВЦЭМ!$B$39:$B$782,I$119)+'СЕТ СН'!$I$9+СВЦЭМ!$D$10+'СЕТ СН'!$I$5-'СЕТ СН'!$I$17</f>
        <v>3860.2962302300002</v>
      </c>
      <c r="J125" s="36">
        <f>SUMIFS(СВЦЭМ!$C$39:$C$782,СВЦЭМ!$A$39:$A$782,$A125,СВЦЭМ!$B$39:$B$782,J$119)+'СЕТ СН'!$I$9+СВЦЭМ!$D$10+'СЕТ СН'!$I$5-'СЕТ СН'!$I$17</f>
        <v>3779.86337813</v>
      </c>
      <c r="K125" s="36">
        <f>SUMIFS(СВЦЭМ!$C$39:$C$782,СВЦЭМ!$A$39:$A$782,$A125,СВЦЭМ!$B$39:$B$782,K$119)+'СЕТ СН'!$I$9+СВЦЭМ!$D$10+'СЕТ СН'!$I$5-'СЕТ СН'!$I$17</f>
        <v>3760.8857531900003</v>
      </c>
      <c r="L125" s="36">
        <f>SUMIFS(СВЦЭМ!$C$39:$C$782,СВЦЭМ!$A$39:$A$782,$A125,СВЦЭМ!$B$39:$B$782,L$119)+'СЕТ СН'!$I$9+СВЦЭМ!$D$10+'СЕТ СН'!$I$5-'СЕТ СН'!$I$17</f>
        <v>3760.64467453</v>
      </c>
      <c r="M125" s="36">
        <f>SUMIFS(СВЦЭМ!$C$39:$C$782,СВЦЭМ!$A$39:$A$782,$A125,СВЦЭМ!$B$39:$B$782,M$119)+'СЕТ СН'!$I$9+СВЦЭМ!$D$10+'СЕТ СН'!$I$5-'СЕТ СН'!$I$17</f>
        <v>3755.4048511800002</v>
      </c>
      <c r="N125" s="36">
        <f>SUMIFS(СВЦЭМ!$C$39:$C$782,СВЦЭМ!$A$39:$A$782,$A125,СВЦЭМ!$B$39:$B$782,N$119)+'СЕТ СН'!$I$9+СВЦЭМ!$D$10+'СЕТ СН'!$I$5-'СЕТ СН'!$I$17</f>
        <v>3751.3763822700002</v>
      </c>
      <c r="O125" s="36">
        <f>SUMIFS(СВЦЭМ!$C$39:$C$782,СВЦЭМ!$A$39:$A$782,$A125,СВЦЭМ!$B$39:$B$782,O$119)+'СЕТ СН'!$I$9+СВЦЭМ!$D$10+'СЕТ СН'!$I$5-'СЕТ СН'!$I$17</f>
        <v>3761.8212334199998</v>
      </c>
      <c r="P125" s="36">
        <f>SUMIFS(СВЦЭМ!$C$39:$C$782,СВЦЭМ!$A$39:$A$782,$A125,СВЦЭМ!$B$39:$B$782,P$119)+'СЕТ СН'!$I$9+СВЦЭМ!$D$10+'СЕТ СН'!$I$5-'СЕТ СН'!$I$17</f>
        <v>3784.9443091600001</v>
      </c>
      <c r="Q125" s="36">
        <f>SUMIFS(СВЦЭМ!$C$39:$C$782,СВЦЭМ!$A$39:$A$782,$A125,СВЦЭМ!$B$39:$B$782,Q$119)+'СЕТ СН'!$I$9+СВЦЭМ!$D$10+'СЕТ СН'!$I$5-'СЕТ СН'!$I$17</f>
        <v>3797.7339386100002</v>
      </c>
      <c r="R125" s="36">
        <f>SUMIFS(СВЦЭМ!$C$39:$C$782,СВЦЭМ!$A$39:$A$782,$A125,СВЦЭМ!$B$39:$B$782,R$119)+'СЕТ СН'!$I$9+СВЦЭМ!$D$10+'СЕТ СН'!$I$5-'СЕТ СН'!$I$17</f>
        <v>3788.1785282800001</v>
      </c>
      <c r="S125" s="36">
        <f>SUMIFS(СВЦЭМ!$C$39:$C$782,СВЦЭМ!$A$39:$A$782,$A125,СВЦЭМ!$B$39:$B$782,S$119)+'СЕТ СН'!$I$9+СВЦЭМ!$D$10+'СЕТ СН'!$I$5-'СЕТ СН'!$I$17</f>
        <v>3769.4591566300001</v>
      </c>
      <c r="T125" s="36">
        <f>SUMIFS(СВЦЭМ!$C$39:$C$782,СВЦЭМ!$A$39:$A$782,$A125,СВЦЭМ!$B$39:$B$782,T$119)+'СЕТ СН'!$I$9+СВЦЭМ!$D$10+'СЕТ СН'!$I$5-'СЕТ СН'!$I$17</f>
        <v>3752.6350287499999</v>
      </c>
      <c r="U125" s="36">
        <f>SUMIFS(СВЦЭМ!$C$39:$C$782,СВЦЭМ!$A$39:$A$782,$A125,СВЦЭМ!$B$39:$B$782,U$119)+'СЕТ СН'!$I$9+СВЦЭМ!$D$10+'СЕТ СН'!$I$5-'СЕТ СН'!$I$17</f>
        <v>3792.7578524400001</v>
      </c>
      <c r="V125" s="36">
        <f>SUMIFS(СВЦЭМ!$C$39:$C$782,СВЦЭМ!$A$39:$A$782,$A125,СВЦЭМ!$B$39:$B$782,V$119)+'СЕТ СН'!$I$9+СВЦЭМ!$D$10+'СЕТ СН'!$I$5-'СЕТ СН'!$I$17</f>
        <v>3811.0006742300002</v>
      </c>
      <c r="W125" s="36">
        <f>SUMIFS(СВЦЭМ!$C$39:$C$782,СВЦЭМ!$A$39:$A$782,$A125,СВЦЭМ!$B$39:$B$782,W$119)+'СЕТ СН'!$I$9+СВЦЭМ!$D$10+'СЕТ СН'!$I$5-'СЕТ СН'!$I$17</f>
        <v>3804.2522735800003</v>
      </c>
      <c r="X125" s="36">
        <f>SUMIFS(СВЦЭМ!$C$39:$C$782,СВЦЭМ!$A$39:$A$782,$A125,СВЦЭМ!$B$39:$B$782,X$119)+'СЕТ СН'!$I$9+СВЦЭМ!$D$10+'СЕТ СН'!$I$5-'СЕТ СН'!$I$17</f>
        <v>3746.9743576999999</v>
      </c>
      <c r="Y125" s="36">
        <f>SUMIFS(СВЦЭМ!$C$39:$C$782,СВЦЭМ!$A$39:$A$782,$A125,СВЦЭМ!$B$39:$B$782,Y$119)+'СЕТ СН'!$I$9+СВЦЭМ!$D$10+'СЕТ СН'!$I$5-'СЕТ СН'!$I$17</f>
        <v>3768.8122146800001</v>
      </c>
    </row>
    <row r="126" spans="1:27" ht="15.75" x14ac:dyDescent="0.2">
      <c r="A126" s="35">
        <f t="shared" si="3"/>
        <v>44446</v>
      </c>
      <c r="B126" s="36">
        <f>SUMIFS(СВЦЭМ!$C$39:$C$782,СВЦЭМ!$A$39:$A$782,$A126,СВЦЭМ!$B$39:$B$782,B$119)+'СЕТ СН'!$I$9+СВЦЭМ!$D$10+'СЕТ СН'!$I$5-'СЕТ СН'!$I$17</f>
        <v>3918.0244688100001</v>
      </c>
      <c r="C126" s="36">
        <f>SUMIFS(СВЦЭМ!$C$39:$C$782,СВЦЭМ!$A$39:$A$782,$A126,СВЦЭМ!$B$39:$B$782,C$119)+'СЕТ СН'!$I$9+СВЦЭМ!$D$10+'СЕТ СН'!$I$5-'СЕТ СН'!$I$17</f>
        <v>4012.36888834</v>
      </c>
      <c r="D126" s="36">
        <f>SUMIFS(СВЦЭМ!$C$39:$C$782,СВЦЭМ!$A$39:$A$782,$A126,СВЦЭМ!$B$39:$B$782,D$119)+'СЕТ СН'!$I$9+СВЦЭМ!$D$10+'СЕТ СН'!$I$5-'СЕТ СН'!$I$17</f>
        <v>4076.98502113</v>
      </c>
      <c r="E126" s="36">
        <f>SUMIFS(СВЦЭМ!$C$39:$C$782,СВЦЭМ!$A$39:$A$782,$A126,СВЦЭМ!$B$39:$B$782,E$119)+'СЕТ СН'!$I$9+СВЦЭМ!$D$10+'СЕТ СН'!$I$5-'СЕТ СН'!$I$17</f>
        <v>4063.1818338799999</v>
      </c>
      <c r="F126" s="36">
        <f>SUMIFS(СВЦЭМ!$C$39:$C$782,СВЦЭМ!$A$39:$A$782,$A126,СВЦЭМ!$B$39:$B$782,F$119)+'СЕТ СН'!$I$9+СВЦЭМ!$D$10+'СЕТ СН'!$I$5-'СЕТ СН'!$I$17</f>
        <v>4055.3930334799998</v>
      </c>
      <c r="G126" s="36">
        <f>SUMIFS(СВЦЭМ!$C$39:$C$782,СВЦЭМ!$A$39:$A$782,$A126,СВЦЭМ!$B$39:$B$782,G$119)+'СЕТ СН'!$I$9+СВЦЭМ!$D$10+'СЕТ СН'!$I$5-'СЕТ СН'!$I$17</f>
        <v>4060.606597</v>
      </c>
      <c r="H126" s="36">
        <f>SUMIFS(СВЦЭМ!$C$39:$C$782,СВЦЭМ!$A$39:$A$782,$A126,СВЦЭМ!$B$39:$B$782,H$119)+'СЕТ СН'!$I$9+СВЦЭМ!$D$10+'СЕТ СН'!$I$5-'СЕТ СН'!$I$17</f>
        <v>3985.1363729699997</v>
      </c>
      <c r="I126" s="36">
        <f>SUMIFS(СВЦЭМ!$C$39:$C$782,СВЦЭМ!$A$39:$A$782,$A126,СВЦЭМ!$B$39:$B$782,I$119)+'СЕТ СН'!$I$9+СВЦЭМ!$D$10+'СЕТ СН'!$I$5-'СЕТ СН'!$I$17</f>
        <v>3892.8912864499998</v>
      </c>
      <c r="J126" s="36">
        <f>SUMIFS(СВЦЭМ!$C$39:$C$782,СВЦЭМ!$A$39:$A$782,$A126,СВЦЭМ!$B$39:$B$782,J$119)+'СЕТ СН'!$I$9+СВЦЭМ!$D$10+'СЕТ СН'!$I$5-'СЕТ СН'!$I$17</f>
        <v>3823.93579155</v>
      </c>
      <c r="K126" s="36">
        <f>SUMIFS(СВЦЭМ!$C$39:$C$782,СВЦЭМ!$A$39:$A$782,$A126,СВЦЭМ!$B$39:$B$782,K$119)+'СЕТ СН'!$I$9+СВЦЭМ!$D$10+'СЕТ СН'!$I$5-'СЕТ СН'!$I$17</f>
        <v>3817.7395142099999</v>
      </c>
      <c r="L126" s="36">
        <f>SUMIFS(СВЦЭМ!$C$39:$C$782,СВЦЭМ!$A$39:$A$782,$A126,СВЦЭМ!$B$39:$B$782,L$119)+'СЕТ СН'!$I$9+СВЦЭМ!$D$10+'СЕТ СН'!$I$5-'СЕТ СН'!$I$17</f>
        <v>3814.0409411700002</v>
      </c>
      <c r="M126" s="36">
        <f>SUMIFS(СВЦЭМ!$C$39:$C$782,СВЦЭМ!$A$39:$A$782,$A126,СВЦЭМ!$B$39:$B$782,M$119)+'СЕТ СН'!$I$9+СВЦЭМ!$D$10+'СЕТ СН'!$I$5-'СЕТ СН'!$I$17</f>
        <v>3809.2762831600003</v>
      </c>
      <c r="N126" s="36">
        <f>SUMIFS(СВЦЭМ!$C$39:$C$782,СВЦЭМ!$A$39:$A$782,$A126,СВЦЭМ!$B$39:$B$782,N$119)+'СЕТ СН'!$I$9+СВЦЭМ!$D$10+'СЕТ СН'!$I$5-'СЕТ СН'!$I$17</f>
        <v>3810.29223194</v>
      </c>
      <c r="O126" s="36">
        <f>SUMIFS(СВЦЭМ!$C$39:$C$782,СВЦЭМ!$A$39:$A$782,$A126,СВЦЭМ!$B$39:$B$782,O$119)+'СЕТ СН'!$I$9+СВЦЭМ!$D$10+'СЕТ СН'!$I$5-'СЕТ СН'!$I$17</f>
        <v>3836.8821836900001</v>
      </c>
      <c r="P126" s="36">
        <f>SUMIFS(СВЦЭМ!$C$39:$C$782,СВЦЭМ!$A$39:$A$782,$A126,СВЦЭМ!$B$39:$B$782,P$119)+'СЕТ СН'!$I$9+СВЦЭМ!$D$10+'СЕТ СН'!$I$5-'СЕТ СН'!$I$17</f>
        <v>3874.1341541900001</v>
      </c>
      <c r="Q126" s="36">
        <f>SUMIFS(СВЦЭМ!$C$39:$C$782,СВЦЭМ!$A$39:$A$782,$A126,СВЦЭМ!$B$39:$B$782,Q$119)+'СЕТ СН'!$I$9+СВЦЭМ!$D$10+'СЕТ СН'!$I$5-'СЕТ СН'!$I$17</f>
        <v>3880.6086500199999</v>
      </c>
      <c r="R126" s="36">
        <f>SUMIFS(СВЦЭМ!$C$39:$C$782,СВЦЭМ!$A$39:$A$782,$A126,СВЦЭМ!$B$39:$B$782,R$119)+'СЕТ СН'!$I$9+СВЦЭМ!$D$10+'СЕТ СН'!$I$5-'СЕТ СН'!$I$17</f>
        <v>3870.3618672000002</v>
      </c>
      <c r="S126" s="36">
        <f>SUMIFS(СВЦЭМ!$C$39:$C$782,СВЦЭМ!$A$39:$A$782,$A126,СВЦЭМ!$B$39:$B$782,S$119)+'СЕТ СН'!$I$9+СВЦЭМ!$D$10+'СЕТ СН'!$I$5-'СЕТ СН'!$I$17</f>
        <v>3842.7471632300003</v>
      </c>
      <c r="T126" s="36">
        <f>SUMIFS(СВЦЭМ!$C$39:$C$782,СВЦЭМ!$A$39:$A$782,$A126,СВЦЭМ!$B$39:$B$782,T$119)+'СЕТ СН'!$I$9+СВЦЭМ!$D$10+'СЕТ СН'!$I$5-'СЕТ СН'!$I$17</f>
        <v>3808.2218275200003</v>
      </c>
      <c r="U126" s="36">
        <f>SUMIFS(СВЦЭМ!$C$39:$C$782,СВЦЭМ!$A$39:$A$782,$A126,СВЦЭМ!$B$39:$B$782,U$119)+'СЕТ СН'!$I$9+СВЦЭМ!$D$10+'СЕТ СН'!$I$5-'СЕТ СН'!$I$17</f>
        <v>3798.1418494099998</v>
      </c>
      <c r="V126" s="36">
        <f>SUMIFS(СВЦЭМ!$C$39:$C$782,СВЦЭМ!$A$39:$A$782,$A126,СВЦЭМ!$B$39:$B$782,V$119)+'СЕТ СН'!$I$9+СВЦЭМ!$D$10+'СЕТ СН'!$I$5-'СЕТ СН'!$I$17</f>
        <v>3823.5189372499999</v>
      </c>
      <c r="W126" s="36">
        <f>SUMIFS(СВЦЭМ!$C$39:$C$782,СВЦЭМ!$A$39:$A$782,$A126,СВЦЭМ!$B$39:$B$782,W$119)+'СЕТ СН'!$I$9+СВЦЭМ!$D$10+'СЕТ СН'!$I$5-'СЕТ СН'!$I$17</f>
        <v>3818.1617260399998</v>
      </c>
      <c r="X126" s="36">
        <f>SUMIFS(СВЦЭМ!$C$39:$C$782,СВЦЭМ!$A$39:$A$782,$A126,СВЦЭМ!$B$39:$B$782,X$119)+'СЕТ СН'!$I$9+СВЦЭМ!$D$10+'СЕТ СН'!$I$5-'СЕТ СН'!$I$17</f>
        <v>3805.4227247700001</v>
      </c>
      <c r="Y126" s="36">
        <f>SUMIFS(СВЦЭМ!$C$39:$C$782,СВЦЭМ!$A$39:$A$782,$A126,СВЦЭМ!$B$39:$B$782,Y$119)+'СЕТ СН'!$I$9+СВЦЭМ!$D$10+'СЕТ СН'!$I$5-'СЕТ СН'!$I$17</f>
        <v>3862.4226431799998</v>
      </c>
    </row>
    <row r="127" spans="1:27" ht="15.75" x14ac:dyDescent="0.2">
      <c r="A127" s="35">
        <f t="shared" si="3"/>
        <v>44447</v>
      </c>
      <c r="B127" s="36">
        <f>SUMIFS(СВЦЭМ!$C$39:$C$782,СВЦЭМ!$A$39:$A$782,$A127,СВЦЭМ!$B$39:$B$782,B$119)+'СЕТ СН'!$I$9+СВЦЭМ!$D$10+'СЕТ СН'!$I$5-'СЕТ СН'!$I$17</f>
        <v>3975.5276583599998</v>
      </c>
      <c r="C127" s="36">
        <f>SUMIFS(СВЦЭМ!$C$39:$C$782,СВЦЭМ!$A$39:$A$782,$A127,СВЦЭМ!$B$39:$B$782,C$119)+'СЕТ СН'!$I$9+СВЦЭМ!$D$10+'СЕТ СН'!$I$5-'СЕТ СН'!$I$17</f>
        <v>4051.4949569399996</v>
      </c>
      <c r="D127" s="36">
        <f>SUMIFS(СВЦЭМ!$C$39:$C$782,СВЦЭМ!$A$39:$A$782,$A127,СВЦЭМ!$B$39:$B$782,D$119)+'СЕТ СН'!$I$9+СВЦЭМ!$D$10+'СЕТ СН'!$I$5-'СЕТ СН'!$I$17</f>
        <v>4109.0660083799994</v>
      </c>
      <c r="E127" s="36">
        <f>SUMIFS(СВЦЭМ!$C$39:$C$782,СВЦЭМ!$A$39:$A$782,$A127,СВЦЭМ!$B$39:$B$782,E$119)+'СЕТ СН'!$I$9+СВЦЭМ!$D$10+'СЕТ СН'!$I$5-'СЕТ СН'!$I$17</f>
        <v>4072.2546829399998</v>
      </c>
      <c r="F127" s="36">
        <f>SUMIFS(СВЦЭМ!$C$39:$C$782,СВЦЭМ!$A$39:$A$782,$A127,СВЦЭМ!$B$39:$B$782,F$119)+'СЕТ СН'!$I$9+СВЦЭМ!$D$10+'СЕТ СН'!$I$5-'СЕТ СН'!$I$17</f>
        <v>4054.8873658900002</v>
      </c>
      <c r="G127" s="36">
        <f>SUMIFS(СВЦЭМ!$C$39:$C$782,СВЦЭМ!$A$39:$A$782,$A127,СВЦЭМ!$B$39:$B$782,G$119)+'СЕТ СН'!$I$9+СВЦЭМ!$D$10+'СЕТ СН'!$I$5-'СЕТ СН'!$I$17</f>
        <v>4074.42925453</v>
      </c>
      <c r="H127" s="36">
        <f>SUMIFS(СВЦЭМ!$C$39:$C$782,СВЦЭМ!$A$39:$A$782,$A127,СВЦЭМ!$B$39:$B$782,H$119)+'СЕТ СН'!$I$9+СВЦЭМ!$D$10+'СЕТ СН'!$I$5-'СЕТ СН'!$I$17</f>
        <v>4033.4773537299998</v>
      </c>
      <c r="I127" s="36">
        <f>SUMIFS(СВЦЭМ!$C$39:$C$782,СВЦЭМ!$A$39:$A$782,$A127,СВЦЭМ!$B$39:$B$782,I$119)+'СЕТ СН'!$I$9+СВЦЭМ!$D$10+'СЕТ СН'!$I$5-'СЕТ СН'!$I$17</f>
        <v>3928.8438760399999</v>
      </c>
      <c r="J127" s="36">
        <f>SUMIFS(СВЦЭМ!$C$39:$C$782,СВЦЭМ!$A$39:$A$782,$A127,СВЦЭМ!$B$39:$B$782,J$119)+'СЕТ СН'!$I$9+СВЦЭМ!$D$10+'СЕТ СН'!$I$5-'СЕТ СН'!$I$17</f>
        <v>3840.9544757900003</v>
      </c>
      <c r="K127" s="36">
        <f>SUMIFS(СВЦЭМ!$C$39:$C$782,СВЦЭМ!$A$39:$A$782,$A127,СВЦЭМ!$B$39:$B$782,K$119)+'СЕТ СН'!$I$9+СВЦЭМ!$D$10+'СЕТ СН'!$I$5-'СЕТ СН'!$I$17</f>
        <v>3806.0320367700001</v>
      </c>
      <c r="L127" s="36">
        <f>SUMIFS(СВЦЭМ!$C$39:$C$782,СВЦЭМ!$A$39:$A$782,$A127,СВЦЭМ!$B$39:$B$782,L$119)+'СЕТ СН'!$I$9+СВЦЭМ!$D$10+'СЕТ СН'!$I$5-'СЕТ СН'!$I$17</f>
        <v>3806.6460964899998</v>
      </c>
      <c r="M127" s="36">
        <f>SUMIFS(СВЦЭМ!$C$39:$C$782,СВЦЭМ!$A$39:$A$782,$A127,СВЦЭМ!$B$39:$B$782,M$119)+'СЕТ СН'!$I$9+СВЦЭМ!$D$10+'СЕТ СН'!$I$5-'СЕТ СН'!$I$17</f>
        <v>3794.3453648099999</v>
      </c>
      <c r="N127" s="36">
        <f>SUMIFS(СВЦЭМ!$C$39:$C$782,СВЦЭМ!$A$39:$A$782,$A127,СВЦЭМ!$B$39:$B$782,N$119)+'СЕТ СН'!$I$9+СВЦЭМ!$D$10+'СЕТ СН'!$I$5-'СЕТ СН'!$I$17</f>
        <v>3795.09235545</v>
      </c>
      <c r="O127" s="36">
        <f>SUMIFS(СВЦЭМ!$C$39:$C$782,СВЦЭМ!$A$39:$A$782,$A127,СВЦЭМ!$B$39:$B$782,O$119)+'СЕТ СН'!$I$9+СВЦЭМ!$D$10+'СЕТ СН'!$I$5-'СЕТ СН'!$I$17</f>
        <v>3831.1444412999999</v>
      </c>
      <c r="P127" s="36">
        <f>SUMIFS(СВЦЭМ!$C$39:$C$782,СВЦЭМ!$A$39:$A$782,$A127,СВЦЭМ!$B$39:$B$782,P$119)+'СЕТ СН'!$I$9+СВЦЭМ!$D$10+'СЕТ СН'!$I$5-'СЕТ СН'!$I$17</f>
        <v>3865.1625471299999</v>
      </c>
      <c r="Q127" s="36">
        <f>SUMIFS(СВЦЭМ!$C$39:$C$782,СВЦЭМ!$A$39:$A$782,$A127,СВЦЭМ!$B$39:$B$782,Q$119)+'СЕТ СН'!$I$9+СВЦЭМ!$D$10+'СЕТ СН'!$I$5-'СЕТ СН'!$I$17</f>
        <v>3863.6191275700003</v>
      </c>
      <c r="R127" s="36">
        <f>SUMIFS(СВЦЭМ!$C$39:$C$782,СВЦЭМ!$A$39:$A$782,$A127,СВЦЭМ!$B$39:$B$782,R$119)+'СЕТ СН'!$I$9+СВЦЭМ!$D$10+'СЕТ СН'!$I$5-'СЕТ СН'!$I$17</f>
        <v>3860.7660970900001</v>
      </c>
      <c r="S127" s="36">
        <f>SUMIFS(СВЦЭМ!$C$39:$C$782,СВЦЭМ!$A$39:$A$782,$A127,СВЦЭМ!$B$39:$B$782,S$119)+'СЕТ СН'!$I$9+СВЦЭМ!$D$10+'СЕТ СН'!$I$5-'СЕТ СН'!$I$17</f>
        <v>3829.0937063199999</v>
      </c>
      <c r="T127" s="36">
        <f>SUMIFS(СВЦЭМ!$C$39:$C$782,СВЦЭМ!$A$39:$A$782,$A127,СВЦЭМ!$B$39:$B$782,T$119)+'СЕТ СН'!$I$9+СВЦЭМ!$D$10+'СЕТ СН'!$I$5-'СЕТ СН'!$I$17</f>
        <v>3793.0520256300001</v>
      </c>
      <c r="U127" s="36">
        <f>SUMIFS(СВЦЭМ!$C$39:$C$782,СВЦЭМ!$A$39:$A$782,$A127,СВЦЭМ!$B$39:$B$782,U$119)+'СЕТ СН'!$I$9+СВЦЭМ!$D$10+'СЕТ СН'!$I$5-'СЕТ СН'!$I$17</f>
        <v>3790.9138727099999</v>
      </c>
      <c r="V127" s="36">
        <f>SUMIFS(СВЦЭМ!$C$39:$C$782,СВЦЭМ!$A$39:$A$782,$A127,СВЦЭМ!$B$39:$B$782,V$119)+'СЕТ СН'!$I$9+СВЦЭМ!$D$10+'СЕТ СН'!$I$5-'СЕТ СН'!$I$17</f>
        <v>3783.00077302</v>
      </c>
      <c r="W127" s="36">
        <f>SUMIFS(СВЦЭМ!$C$39:$C$782,СВЦЭМ!$A$39:$A$782,$A127,СВЦЭМ!$B$39:$B$782,W$119)+'СЕТ СН'!$I$9+СВЦЭМ!$D$10+'СЕТ СН'!$I$5-'СЕТ СН'!$I$17</f>
        <v>3777.22919099</v>
      </c>
      <c r="X127" s="36">
        <f>SUMIFS(СВЦЭМ!$C$39:$C$782,СВЦЭМ!$A$39:$A$782,$A127,СВЦЭМ!$B$39:$B$782,X$119)+'СЕТ СН'!$I$9+СВЦЭМ!$D$10+'СЕТ СН'!$I$5-'СЕТ СН'!$I$17</f>
        <v>3810.4495057200002</v>
      </c>
      <c r="Y127" s="36">
        <f>SUMIFS(СВЦЭМ!$C$39:$C$782,СВЦЭМ!$A$39:$A$782,$A127,СВЦЭМ!$B$39:$B$782,Y$119)+'СЕТ СН'!$I$9+СВЦЭМ!$D$10+'СЕТ СН'!$I$5-'СЕТ СН'!$I$17</f>
        <v>3863.1764790699999</v>
      </c>
    </row>
    <row r="128" spans="1:27" ht="15.75" x14ac:dyDescent="0.2">
      <c r="A128" s="35">
        <f t="shared" si="3"/>
        <v>44448</v>
      </c>
      <c r="B128" s="36">
        <f>SUMIFS(СВЦЭМ!$C$39:$C$782,СВЦЭМ!$A$39:$A$782,$A128,СВЦЭМ!$B$39:$B$782,B$119)+'СЕТ СН'!$I$9+СВЦЭМ!$D$10+'СЕТ СН'!$I$5-'СЕТ СН'!$I$17</f>
        <v>3990.42499357</v>
      </c>
      <c r="C128" s="36">
        <f>SUMIFS(СВЦЭМ!$C$39:$C$782,СВЦЭМ!$A$39:$A$782,$A128,СВЦЭМ!$B$39:$B$782,C$119)+'СЕТ СН'!$I$9+СВЦЭМ!$D$10+'СЕТ СН'!$I$5-'СЕТ СН'!$I$17</f>
        <v>4079.4663133599997</v>
      </c>
      <c r="D128" s="36">
        <f>SUMIFS(СВЦЭМ!$C$39:$C$782,СВЦЭМ!$A$39:$A$782,$A128,СВЦЭМ!$B$39:$B$782,D$119)+'СЕТ СН'!$I$9+СВЦЭМ!$D$10+'СЕТ СН'!$I$5-'СЕТ СН'!$I$17</f>
        <v>4141.6714326399997</v>
      </c>
      <c r="E128" s="36">
        <f>SUMIFS(СВЦЭМ!$C$39:$C$782,СВЦЭМ!$A$39:$A$782,$A128,СВЦЭМ!$B$39:$B$782,E$119)+'СЕТ СН'!$I$9+СВЦЭМ!$D$10+'СЕТ СН'!$I$5-'СЕТ СН'!$I$17</f>
        <v>4163.4790768299999</v>
      </c>
      <c r="F128" s="36">
        <f>SUMIFS(СВЦЭМ!$C$39:$C$782,СВЦЭМ!$A$39:$A$782,$A128,СВЦЭМ!$B$39:$B$782,F$119)+'СЕТ СН'!$I$9+СВЦЭМ!$D$10+'СЕТ СН'!$I$5-'СЕТ СН'!$I$17</f>
        <v>4176.78023871</v>
      </c>
      <c r="G128" s="36">
        <f>SUMIFS(СВЦЭМ!$C$39:$C$782,СВЦЭМ!$A$39:$A$782,$A128,СВЦЭМ!$B$39:$B$782,G$119)+'СЕТ СН'!$I$9+СВЦЭМ!$D$10+'СЕТ СН'!$I$5-'СЕТ СН'!$I$17</f>
        <v>4157.6308311100001</v>
      </c>
      <c r="H128" s="36">
        <f>SUMIFS(СВЦЭМ!$C$39:$C$782,СВЦЭМ!$A$39:$A$782,$A128,СВЦЭМ!$B$39:$B$782,H$119)+'СЕТ СН'!$I$9+СВЦЭМ!$D$10+'СЕТ СН'!$I$5-'СЕТ СН'!$I$17</f>
        <v>4090.4620090199996</v>
      </c>
      <c r="I128" s="36">
        <f>SUMIFS(СВЦЭМ!$C$39:$C$782,СВЦЭМ!$A$39:$A$782,$A128,СВЦЭМ!$B$39:$B$782,I$119)+'СЕТ СН'!$I$9+СВЦЭМ!$D$10+'СЕТ СН'!$I$5-'СЕТ СН'!$I$17</f>
        <v>3981.6483370999999</v>
      </c>
      <c r="J128" s="36">
        <f>SUMIFS(СВЦЭМ!$C$39:$C$782,СВЦЭМ!$A$39:$A$782,$A128,СВЦЭМ!$B$39:$B$782,J$119)+'СЕТ СН'!$I$9+СВЦЭМ!$D$10+'СЕТ СН'!$I$5-'СЕТ СН'!$I$17</f>
        <v>3882.1742956400003</v>
      </c>
      <c r="K128" s="36">
        <f>SUMIFS(СВЦЭМ!$C$39:$C$782,СВЦЭМ!$A$39:$A$782,$A128,СВЦЭМ!$B$39:$B$782,K$119)+'СЕТ СН'!$I$9+СВЦЭМ!$D$10+'СЕТ СН'!$I$5-'СЕТ СН'!$I$17</f>
        <v>3842.9103722600003</v>
      </c>
      <c r="L128" s="36">
        <f>SUMIFS(СВЦЭМ!$C$39:$C$782,СВЦЭМ!$A$39:$A$782,$A128,СВЦЭМ!$B$39:$B$782,L$119)+'СЕТ СН'!$I$9+СВЦЭМ!$D$10+'СЕТ СН'!$I$5-'СЕТ СН'!$I$17</f>
        <v>3835.0553153299998</v>
      </c>
      <c r="M128" s="36">
        <f>SUMIFS(СВЦЭМ!$C$39:$C$782,СВЦЭМ!$A$39:$A$782,$A128,СВЦЭМ!$B$39:$B$782,M$119)+'СЕТ СН'!$I$9+СВЦЭМ!$D$10+'СЕТ СН'!$I$5-'СЕТ СН'!$I$17</f>
        <v>3821.6009512800001</v>
      </c>
      <c r="N128" s="36">
        <f>SUMIFS(СВЦЭМ!$C$39:$C$782,СВЦЭМ!$A$39:$A$782,$A128,СВЦЭМ!$B$39:$B$782,N$119)+'СЕТ СН'!$I$9+СВЦЭМ!$D$10+'СЕТ СН'!$I$5-'СЕТ СН'!$I$17</f>
        <v>3824.9192351900001</v>
      </c>
      <c r="O128" s="36">
        <f>SUMIFS(СВЦЭМ!$C$39:$C$782,СВЦЭМ!$A$39:$A$782,$A128,СВЦЭМ!$B$39:$B$782,O$119)+'СЕТ СН'!$I$9+СВЦЭМ!$D$10+'СЕТ СН'!$I$5-'СЕТ СН'!$I$17</f>
        <v>3855.9978603099999</v>
      </c>
      <c r="P128" s="36">
        <f>SUMIFS(СВЦЭМ!$C$39:$C$782,СВЦЭМ!$A$39:$A$782,$A128,СВЦЭМ!$B$39:$B$782,P$119)+'СЕТ СН'!$I$9+СВЦЭМ!$D$10+'СЕТ СН'!$I$5-'СЕТ СН'!$I$17</f>
        <v>3895.0446215499996</v>
      </c>
      <c r="Q128" s="36">
        <f>SUMIFS(СВЦЭМ!$C$39:$C$782,СВЦЭМ!$A$39:$A$782,$A128,СВЦЭМ!$B$39:$B$782,Q$119)+'СЕТ СН'!$I$9+СВЦЭМ!$D$10+'СЕТ СН'!$I$5-'СЕТ СН'!$I$17</f>
        <v>3903.1421948699999</v>
      </c>
      <c r="R128" s="36">
        <f>SUMIFS(СВЦЭМ!$C$39:$C$782,СВЦЭМ!$A$39:$A$782,$A128,СВЦЭМ!$B$39:$B$782,R$119)+'СЕТ СН'!$I$9+СВЦЭМ!$D$10+'СЕТ СН'!$I$5-'СЕТ СН'!$I$17</f>
        <v>3892.8423804700001</v>
      </c>
      <c r="S128" s="36">
        <f>SUMIFS(СВЦЭМ!$C$39:$C$782,СВЦЭМ!$A$39:$A$782,$A128,СВЦЭМ!$B$39:$B$782,S$119)+'СЕТ СН'!$I$9+СВЦЭМ!$D$10+'СЕТ СН'!$I$5-'СЕТ СН'!$I$17</f>
        <v>3865.91050387</v>
      </c>
      <c r="T128" s="36">
        <f>SUMIFS(СВЦЭМ!$C$39:$C$782,СВЦЭМ!$A$39:$A$782,$A128,СВЦЭМ!$B$39:$B$782,T$119)+'СЕТ СН'!$I$9+СВЦЭМ!$D$10+'СЕТ СН'!$I$5-'СЕТ СН'!$I$17</f>
        <v>3829.48503708</v>
      </c>
      <c r="U128" s="36">
        <f>SUMIFS(СВЦЭМ!$C$39:$C$782,СВЦЭМ!$A$39:$A$782,$A128,СВЦЭМ!$B$39:$B$782,U$119)+'СЕТ СН'!$I$9+СВЦЭМ!$D$10+'СЕТ СН'!$I$5-'СЕТ СН'!$I$17</f>
        <v>3813.73837783</v>
      </c>
      <c r="V128" s="36">
        <f>SUMIFS(СВЦЭМ!$C$39:$C$782,СВЦЭМ!$A$39:$A$782,$A128,СВЦЭМ!$B$39:$B$782,V$119)+'СЕТ СН'!$I$9+СВЦЭМ!$D$10+'СЕТ СН'!$I$5-'СЕТ СН'!$I$17</f>
        <v>3826.5124574900001</v>
      </c>
      <c r="W128" s="36">
        <f>SUMIFS(СВЦЭМ!$C$39:$C$782,СВЦЭМ!$A$39:$A$782,$A128,СВЦЭМ!$B$39:$B$782,W$119)+'СЕТ СН'!$I$9+СВЦЭМ!$D$10+'СЕТ СН'!$I$5-'СЕТ СН'!$I$17</f>
        <v>3812.9545505199999</v>
      </c>
      <c r="X128" s="36">
        <f>SUMIFS(СВЦЭМ!$C$39:$C$782,СВЦЭМ!$A$39:$A$782,$A128,СВЦЭМ!$B$39:$B$782,X$119)+'СЕТ СН'!$I$9+СВЦЭМ!$D$10+'СЕТ СН'!$I$5-'СЕТ СН'!$I$17</f>
        <v>3981.0369688000001</v>
      </c>
      <c r="Y128" s="36">
        <f>SUMIFS(СВЦЭМ!$C$39:$C$782,СВЦЭМ!$A$39:$A$782,$A128,СВЦЭМ!$B$39:$B$782,Y$119)+'СЕТ СН'!$I$9+СВЦЭМ!$D$10+'СЕТ СН'!$I$5-'СЕТ СН'!$I$17</f>
        <v>3965.7240867399996</v>
      </c>
    </row>
    <row r="129" spans="1:25" ht="15.75" x14ac:dyDescent="0.2">
      <c r="A129" s="35">
        <f t="shared" si="3"/>
        <v>44449</v>
      </c>
      <c r="B129" s="36">
        <f>SUMIFS(СВЦЭМ!$C$39:$C$782,СВЦЭМ!$A$39:$A$782,$A129,СВЦЭМ!$B$39:$B$782,B$119)+'СЕТ СН'!$I$9+СВЦЭМ!$D$10+'СЕТ СН'!$I$5-'СЕТ СН'!$I$17</f>
        <v>3944.7614651099998</v>
      </c>
      <c r="C129" s="36">
        <f>SUMIFS(СВЦЭМ!$C$39:$C$782,СВЦЭМ!$A$39:$A$782,$A129,СВЦЭМ!$B$39:$B$782,C$119)+'СЕТ СН'!$I$9+СВЦЭМ!$D$10+'СЕТ СН'!$I$5-'СЕТ СН'!$I$17</f>
        <v>4036.6382573299998</v>
      </c>
      <c r="D129" s="36">
        <f>SUMIFS(СВЦЭМ!$C$39:$C$782,СВЦЭМ!$A$39:$A$782,$A129,СВЦЭМ!$B$39:$B$782,D$119)+'СЕТ СН'!$I$9+СВЦЭМ!$D$10+'СЕТ СН'!$I$5-'СЕТ СН'!$I$17</f>
        <v>4094.1517053299999</v>
      </c>
      <c r="E129" s="36">
        <f>SUMIFS(СВЦЭМ!$C$39:$C$782,СВЦЭМ!$A$39:$A$782,$A129,СВЦЭМ!$B$39:$B$782,E$119)+'СЕТ СН'!$I$9+СВЦЭМ!$D$10+'СЕТ СН'!$I$5-'СЕТ СН'!$I$17</f>
        <v>4122.3209623700004</v>
      </c>
      <c r="F129" s="36">
        <f>SUMIFS(СВЦЭМ!$C$39:$C$782,СВЦЭМ!$A$39:$A$782,$A129,СВЦЭМ!$B$39:$B$782,F$119)+'СЕТ СН'!$I$9+СВЦЭМ!$D$10+'СЕТ СН'!$I$5-'СЕТ СН'!$I$17</f>
        <v>4089.2035864199997</v>
      </c>
      <c r="G129" s="36">
        <f>SUMIFS(СВЦЭМ!$C$39:$C$782,СВЦЭМ!$A$39:$A$782,$A129,СВЦЭМ!$B$39:$B$782,G$119)+'СЕТ СН'!$I$9+СВЦЭМ!$D$10+'СЕТ СН'!$I$5-'СЕТ СН'!$I$17</f>
        <v>4058.1647676900002</v>
      </c>
      <c r="H129" s="36">
        <f>SUMIFS(СВЦЭМ!$C$39:$C$782,СВЦЭМ!$A$39:$A$782,$A129,СВЦЭМ!$B$39:$B$782,H$119)+'СЕТ СН'!$I$9+СВЦЭМ!$D$10+'СЕТ СН'!$I$5-'СЕТ СН'!$I$17</f>
        <v>3996.2104543699998</v>
      </c>
      <c r="I129" s="36">
        <f>SUMIFS(СВЦЭМ!$C$39:$C$782,СВЦЭМ!$A$39:$A$782,$A129,СВЦЭМ!$B$39:$B$782,I$119)+'СЕТ СН'!$I$9+СВЦЭМ!$D$10+'СЕТ СН'!$I$5-'СЕТ СН'!$I$17</f>
        <v>3898.1819667299997</v>
      </c>
      <c r="J129" s="36">
        <f>SUMIFS(СВЦЭМ!$C$39:$C$782,СВЦЭМ!$A$39:$A$782,$A129,СВЦЭМ!$B$39:$B$782,J$119)+'СЕТ СН'!$I$9+СВЦЭМ!$D$10+'СЕТ СН'!$I$5-'СЕТ СН'!$I$17</f>
        <v>3798.0121418899998</v>
      </c>
      <c r="K129" s="36">
        <f>SUMIFS(СВЦЭМ!$C$39:$C$782,СВЦЭМ!$A$39:$A$782,$A129,СВЦЭМ!$B$39:$B$782,K$119)+'СЕТ СН'!$I$9+СВЦЭМ!$D$10+'СЕТ СН'!$I$5-'СЕТ СН'!$I$17</f>
        <v>3765.90052109</v>
      </c>
      <c r="L129" s="36">
        <f>SUMIFS(СВЦЭМ!$C$39:$C$782,СВЦЭМ!$A$39:$A$782,$A129,СВЦЭМ!$B$39:$B$782,L$119)+'СЕТ СН'!$I$9+СВЦЭМ!$D$10+'СЕТ СН'!$I$5-'СЕТ СН'!$I$17</f>
        <v>3759.4729429099998</v>
      </c>
      <c r="M129" s="36">
        <f>SUMIFS(СВЦЭМ!$C$39:$C$782,СВЦЭМ!$A$39:$A$782,$A129,СВЦЭМ!$B$39:$B$782,M$119)+'СЕТ СН'!$I$9+СВЦЭМ!$D$10+'СЕТ СН'!$I$5-'СЕТ СН'!$I$17</f>
        <v>3751.1995420600001</v>
      </c>
      <c r="N129" s="36">
        <f>SUMIFS(СВЦЭМ!$C$39:$C$782,СВЦЭМ!$A$39:$A$782,$A129,СВЦЭМ!$B$39:$B$782,N$119)+'СЕТ СН'!$I$9+СВЦЭМ!$D$10+'СЕТ СН'!$I$5-'СЕТ СН'!$I$17</f>
        <v>3757.5285994400001</v>
      </c>
      <c r="O129" s="36">
        <f>SUMIFS(СВЦЭМ!$C$39:$C$782,СВЦЭМ!$A$39:$A$782,$A129,СВЦЭМ!$B$39:$B$782,O$119)+'СЕТ СН'!$I$9+СВЦЭМ!$D$10+'СЕТ СН'!$I$5-'СЕТ СН'!$I$17</f>
        <v>3790.3631341999999</v>
      </c>
      <c r="P129" s="36">
        <f>SUMIFS(СВЦЭМ!$C$39:$C$782,СВЦЭМ!$A$39:$A$782,$A129,СВЦЭМ!$B$39:$B$782,P$119)+'СЕТ СН'!$I$9+СВЦЭМ!$D$10+'СЕТ СН'!$I$5-'СЕТ СН'!$I$17</f>
        <v>3811.1068054299999</v>
      </c>
      <c r="Q129" s="36">
        <f>SUMIFS(СВЦЭМ!$C$39:$C$782,СВЦЭМ!$A$39:$A$782,$A129,СВЦЭМ!$B$39:$B$782,Q$119)+'СЕТ СН'!$I$9+СВЦЭМ!$D$10+'СЕТ СН'!$I$5-'СЕТ СН'!$I$17</f>
        <v>3826.4412905899999</v>
      </c>
      <c r="R129" s="36">
        <f>SUMIFS(СВЦЭМ!$C$39:$C$782,СВЦЭМ!$A$39:$A$782,$A129,СВЦЭМ!$B$39:$B$782,R$119)+'СЕТ СН'!$I$9+СВЦЭМ!$D$10+'СЕТ СН'!$I$5-'СЕТ СН'!$I$17</f>
        <v>3832.6648264400001</v>
      </c>
      <c r="S129" s="36">
        <f>SUMIFS(СВЦЭМ!$C$39:$C$782,СВЦЭМ!$A$39:$A$782,$A129,СВЦЭМ!$B$39:$B$782,S$119)+'СЕТ СН'!$I$9+СВЦЭМ!$D$10+'СЕТ СН'!$I$5-'СЕТ СН'!$I$17</f>
        <v>3805.9639241499999</v>
      </c>
      <c r="T129" s="36">
        <f>SUMIFS(СВЦЭМ!$C$39:$C$782,СВЦЭМ!$A$39:$A$782,$A129,СВЦЭМ!$B$39:$B$782,T$119)+'СЕТ СН'!$I$9+СВЦЭМ!$D$10+'СЕТ СН'!$I$5-'СЕТ СН'!$I$17</f>
        <v>3763.3706703299999</v>
      </c>
      <c r="U129" s="36">
        <f>SUMIFS(СВЦЭМ!$C$39:$C$782,СВЦЭМ!$A$39:$A$782,$A129,СВЦЭМ!$B$39:$B$782,U$119)+'СЕТ СН'!$I$9+СВЦЭМ!$D$10+'СЕТ СН'!$I$5-'СЕТ СН'!$I$17</f>
        <v>3732.7235302899999</v>
      </c>
      <c r="V129" s="36">
        <f>SUMIFS(СВЦЭМ!$C$39:$C$782,СВЦЭМ!$A$39:$A$782,$A129,СВЦЭМ!$B$39:$B$782,V$119)+'СЕТ СН'!$I$9+СВЦЭМ!$D$10+'СЕТ СН'!$I$5-'СЕТ СН'!$I$17</f>
        <v>3744.29151194</v>
      </c>
      <c r="W129" s="36">
        <f>SUMIFS(СВЦЭМ!$C$39:$C$782,СВЦЭМ!$A$39:$A$782,$A129,СВЦЭМ!$B$39:$B$782,W$119)+'СЕТ СН'!$I$9+СВЦЭМ!$D$10+'СЕТ СН'!$I$5-'СЕТ СН'!$I$17</f>
        <v>3732.9766063699999</v>
      </c>
      <c r="X129" s="36">
        <f>SUMIFS(СВЦЭМ!$C$39:$C$782,СВЦЭМ!$A$39:$A$782,$A129,СВЦЭМ!$B$39:$B$782,X$119)+'СЕТ СН'!$I$9+СВЦЭМ!$D$10+'СЕТ СН'!$I$5-'СЕТ СН'!$I$17</f>
        <v>3754.02085622</v>
      </c>
      <c r="Y129" s="36">
        <f>SUMIFS(СВЦЭМ!$C$39:$C$782,СВЦЭМ!$A$39:$A$782,$A129,СВЦЭМ!$B$39:$B$782,Y$119)+'СЕТ СН'!$I$9+СВЦЭМ!$D$10+'СЕТ СН'!$I$5-'СЕТ СН'!$I$17</f>
        <v>3791.5935303900001</v>
      </c>
    </row>
    <row r="130" spans="1:25" ht="15.75" x14ac:dyDescent="0.2">
      <c r="A130" s="35">
        <f t="shared" si="3"/>
        <v>44450</v>
      </c>
      <c r="B130" s="36">
        <f>SUMIFS(СВЦЭМ!$C$39:$C$782,СВЦЭМ!$A$39:$A$782,$A130,СВЦЭМ!$B$39:$B$782,B$119)+'СЕТ СН'!$I$9+СВЦЭМ!$D$10+'СЕТ СН'!$I$5-'СЕТ СН'!$I$17</f>
        <v>3893.95596196</v>
      </c>
      <c r="C130" s="36">
        <f>SUMIFS(СВЦЭМ!$C$39:$C$782,СВЦЭМ!$A$39:$A$782,$A130,СВЦЭМ!$B$39:$B$782,C$119)+'СЕТ СН'!$I$9+СВЦЭМ!$D$10+'СЕТ СН'!$I$5-'СЕТ СН'!$I$17</f>
        <v>3974.5274184</v>
      </c>
      <c r="D130" s="36">
        <f>SUMIFS(СВЦЭМ!$C$39:$C$782,СВЦЭМ!$A$39:$A$782,$A130,СВЦЭМ!$B$39:$B$782,D$119)+'СЕТ СН'!$I$9+СВЦЭМ!$D$10+'СЕТ СН'!$I$5-'СЕТ СН'!$I$17</f>
        <v>4033.57292125</v>
      </c>
      <c r="E130" s="36">
        <f>SUMIFS(СВЦЭМ!$C$39:$C$782,СВЦЭМ!$A$39:$A$782,$A130,СВЦЭМ!$B$39:$B$782,E$119)+'СЕТ СН'!$I$9+СВЦЭМ!$D$10+'СЕТ СН'!$I$5-'СЕТ СН'!$I$17</f>
        <v>4062.3757066399999</v>
      </c>
      <c r="F130" s="36">
        <f>SUMIFS(СВЦЭМ!$C$39:$C$782,СВЦЭМ!$A$39:$A$782,$A130,СВЦЭМ!$B$39:$B$782,F$119)+'СЕТ СН'!$I$9+СВЦЭМ!$D$10+'СЕТ СН'!$I$5-'СЕТ СН'!$I$17</f>
        <v>4079.3718392700002</v>
      </c>
      <c r="G130" s="36">
        <f>SUMIFS(СВЦЭМ!$C$39:$C$782,СВЦЭМ!$A$39:$A$782,$A130,СВЦЭМ!$B$39:$B$782,G$119)+'СЕТ СН'!$I$9+СВЦЭМ!$D$10+'СЕТ СН'!$I$5-'СЕТ СН'!$I$17</f>
        <v>4065.1610329699997</v>
      </c>
      <c r="H130" s="36">
        <f>SUMIFS(СВЦЭМ!$C$39:$C$782,СВЦЭМ!$A$39:$A$782,$A130,СВЦЭМ!$B$39:$B$782,H$119)+'СЕТ СН'!$I$9+СВЦЭМ!$D$10+'СЕТ СН'!$I$5-'СЕТ СН'!$I$17</f>
        <v>4024.6463210299999</v>
      </c>
      <c r="I130" s="36">
        <f>SUMIFS(СВЦЭМ!$C$39:$C$782,СВЦЭМ!$A$39:$A$782,$A130,СВЦЭМ!$B$39:$B$782,I$119)+'СЕТ СН'!$I$9+СВЦЭМ!$D$10+'СЕТ СН'!$I$5-'СЕТ СН'!$I$17</f>
        <v>3941.0148009300001</v>
      </c>
      <c r="J130" s="36">
        <f>SUMIFS(СВЦЭМ!$C$39:$C$782,СВЦЭМ!$A$39:$A$782,$A130,СВЦЭМ!$B$39:$B$782,J$119)+'СЕТ СН'!$I$9+СВЦЭМ!$D$10+'СЕТ СН'!$I$5-'СЕТ СН'!$I$17</f>
        <v>3849.1946444700002</v>
      </c>
      <c r="K130" s="36">
        <f>SUMIFS(СВЦЭМ!$C$39:$C$782,СВЦЭМ!$A$39:$A$782,$A130,СВЦЭМ!$B$39:$B$782,K$119)+'СЕТ СН'!$I$9+СВЦЭМ!$D$10+'СЕТ СН'!$I$5-'СЕТ СН'!$I$17</f>
        <v>3789.8439169399999</v>
      </c>
      <c r="L130" s="36">
        <f>SUMIFS(СВЦЭМ!$C$39:$C$782,СВЦЭМ!$A$39:$A$782,$A130,СВЦЭМ!$B$39:$B$782,L$119)+'СЕТ СН'!$I$9+СВЦЭМ!$D$10+'СЕТ СН'!$I$5-'СЕТ СН'!$I$17</f>
        <v>3785.0397786900003</v>
      </c>
      <c r="M130" s="36">
        <f>SUMIFS(СВЦЭМ!$C$39:$C$782,СВЦЭМ!$A$39:$A$782,$A130,СВЦЭМ!$B$39:$B$782,M$119)+'СЕТ СН'!$I$9+СВЦЭМ!$D$10+'СЕТ СН'!$I$5-'СЕТ СН'!$I$17</f>
        <v>3770.3872282500001</v>
      </c>
      <c r="N130" s="36">
        <f>SUMIFS(СВЦЭМ!$C$39:$C$782,СВЦЭМ!$A$39:$A$782,$A130,СВЦЭМ!$B$39:$B$782,N$119)+'СЕТ СН'!$I$9+СВЦЭМ!$D$10+'СЕТ СН'!$I$5-'СЕТ СН'!$I$17</f>
        <v>3768.8534201299999</v>
      </c>
      <c r="O130" s="36">
        <f>SUMIFS(СВЦЭМ!$C$39:$C$782,СВЦЭМ!$A$39:$A$782,$A130,СВЦЭМ!$B$39:$B$782,O$119)+'СЕТ СН'!$I$9+СВЦЭМ!$D$10+'СЕТ СН'!$I$5-'СЕТ СН'!$I$17</f>
        <v>3790.14102035</v>
      </c>
      <c r="P130" s="36">
        <f>SUMIFS(СВЦЭМ!$C$39:$C$782,СВЦЭМ!$A$39:$A$782,$A130,СВЦЭМ!$B$39:$B$782,P$119)+'СЕТ СН'!$I$9+СВЦЭМ!$D$10+'СЕТ СН'!$I$5-'СЕТ СН'!$I$17</f>
        <v>3825.2399823000001</v>
      </c>
      <c r="Q130" s="36">
        <f>SUMIFS(СВЦЭМ!$C$39:$C$782,СВЦЭМ!$A$39:$A$782,$A130,СВЦЭМ!$B$39:$B$782,Q$119)+'СЕТ СН'!$I$9+СВЦЭМ!$D$10+'СЕТ СН'!$I$5-'СЕТ СН'!$I$17</f>
        <v>3848.63173663</v>
      </c>
      <c r="R130" s="36">
        <f>SUMIFS(СВЦЭМ!$C$39:$C$782,СВЦЭМ!$A$39:$A$782,$A130,СВЦЭМ!$B$39:$B$782,R$119)+'СЕТ СН'!$I$9+СВЦЭМ!$D$10+'СЕТ СН'!$I$5-'СЕТ СН'!$I$17</f>
        <v>3845.87467879</v>
      </c>
      <c r="S130" s="36">
        <f>SUMIFS(СВЦЭМ!$C$39:$C$782,СВЦЭМ!$A$39:$A$782,$A130,СВЦЭМ!$B$39:$B$782,S$119)+'СЕТ СН'!$I$9+СВЦЭМ!$D$10+'СЕТ СН'!$I$5-'СЕТ СН'!$I$17</f>
        <v>3832.9617784500001</v>
      </c>
      <c r="T130" s="36">
        <f>SUMIFS(СВЦЭМ!$C$39:$C$782,СВЦЭМ!$A$39:$A$782,$A130,СВЦЭМ!$B$39:$B$782,T$119)+'СЕТ СН'!$I$9+СВЦЭМ!$D$10+'СЕТ СН'!$I$5-'СЕТ СН'!$I$17</f>
        <v>3783.7536871900002</v>
      </c>
      <c r="U130" s="36">
        <f>SUMIFS(СВЦЭМ!$C$39:$C$782,СВЦЭМ!$A$39:$A$782,$A130,СВЦЭМ!$B$39:$B$782,U$119)+'СЕТ СН'!$I$9+СВЦЭМ!$D$10+'СЕТ СН'!$I$5-'СЕТ СН'!$I$17</f>
        <v>3745.8182429899998</v>
      </c>
      <c r="V130" s="36">
        <f>SUMIFS(СВЦЭМ!$C$39:$C$782,СВЦЭМ!$A$39:$A$782,$A130,СВЦЭМ!$B$39:$B$782,V$119)+'СЕТ СН'!$I$9+СВЦЭМ!$D$10+'СЕТ СН'!$I$5-'СЕТ СН'!$I$17</f>
        <v>3739.7460457100001</v>
      </c>
      <c r="W130" s="36">
        <f>SUMIFS(СВЦЭМ!$C$39:$C$782,СВЦЭМ!$A$39:$A$782,$A130,СВЦЭМ!$B$39:$B$782,W$119)+'СЕТ СН'!$I$9+СВЦЭМ!$D$10+'СЕТ СН'!$I$5-'СЕТ СН'!$I$17</f>
        <v>3755.4759516600002</v>
      </c>
      <c r="X130" s="36">
        <f>SUMIFS(СВЦЭМ!$C$39:$C$782,СВЦЭМ!$A$39:$A$782,$A130,СВЦЭМ!$B$39:$B$782,X$119)+'СЕТ СН'!$I$9+СВЦЭМ!$D$10+'СЕТ СН'!$I$5-'СЕТ СН'!$I$17</f>
        <v>3802.49995408</v>
      </c>
      <c r="Y130" s="36">
        <f>SUMIFS(СВЦЭМ!$C$39:$C$782,СВЦЭМ!$A$39:$A$782,$A130,СВЦЭМ!$B$39:$B$782,Y$119)+'СЕТ СН'!$I$9+СВЦЭМ!$D$10+'СЕТ СН'!$I$5-'СЕТ СН'!$I$17</f>
        <v>3869.0505620100002</v>
      </c>
    </row>
    <row r="131" spans="1:25" ht="15.75" x14ac:dyDescent="0.2">
      <c r="A131" s="35">
        <f t="shared" si="3"/>
        <v>44451</v>
      </c>
      <c r="B131" s="36">
        <f>SUMIFS(СВЦЭМ!$C$39:$C$782,СВЦЭМ!$A$39:$A$782,$A131,СВЦЭМ!$B$39:$B$782,B$119)+'СЕТ СН'!$I$9+СВЦЭМ!$D$10+'СЕТ СН'!$I$5-'СЕТ СН'!$I$17</f>
        <v>3910.2656738699998</v>
      </c>
      <c r="C131" s="36">
        <f>SUMIFS(СВЦЭМ!$C$39:$C$782,СВЦЭМ!$A$39:$A$782,$A131,СВЦЭМ!$B$39:$B$782,C$119)+'СЕТ СН'!$I$9+СВЦЭМ!$D$10+'СЕТ СН'!$I$5-'СЕТ СН'!$I$17</f>
        <v>3982.4084788999999</v>
      </c>
      <c r="D131" s="36">
        <f>SUMIFS(СВЦЭМ!$C$39:$C$782,СВЦЭМ!$A$39:$A$782,$A131,СВЦЭМ!$B$39:$B$782,D$119)+'СЕТ СН'!$I$9+СВЦЭМ!$D$10+'СЕТ СН'!$I$5-'СЕТ СН'!$I$17</f>
        <v>4022.4005653699996</v>
      </c>
      <c r="E131" s="36">
        <f>SUMIFS(СВЦЭМ!$C$39:$C$782,СВЦЭМ!$A$39:$A$782,$A131,СВЦЭМ!$B$39:$B$782,E$119)+'СЕТ СН'!$I$9+СВЦЭМ!$D$10+'СЕТ СН'!$I$5-'СЕТ СН'!$I$17</f>
        <v>4060.7908401999998</v>
      </c>
      <c r="F131" s="36">
        <f>SUMIFS(СВЦЭМ!$C$39:$C$782,СВЦЭМ!$A$39:$A$782,$A131,СВЦЭМ!$B$39:$B$782,F$119)+'СЕТ СН'!$I$9+СВЦЭМ!$D$10+'СЕТ СН'!$I$5-'СЕТ СН'!$I$17</f>
        <v>4080.8211223199996</v>
      </c>
      <c r="G131" s="36">
        <f>SUMIFS(СВЦЭМ!$C$39:$C$782,СВЦЭМ!$A$39:$A$782,$A131,СВЦЭМ!$B$39:$B$782,G$119)+'СЕТ СН'!$I$9+СВЦЭМ!$D$10+'СЕТ СН'!$I$5-'СЕТ СН'!$I$17</f>
        <v>4075.21648826</v>
      </c>
      <c r="H131" s="36">
        <f>SUMIFS(СВЦЭМ!$C$39:$C$782,СВЦЭМ!$A$39:$A$782,$A131,СВЦЭМ!$B$39:$B$782,H$119)+'СЕТ СН'!$I$9+СВЦЭМ!$D$10+'СЕТ СН'!$I$5-'СЕТ СН'!$I$17</f>
        <v>4038.41446111</v>
      </c>
      <c r="I131" s="36">
        <f>SUMIFS(СВЦЭМ!$C$39:$C$782,СВЦЭМ!$A$39:$A$782,$A131,СВЦЭМ!$B$39:$B$782,I$119)+'СЕТ СН'!$I$9+СВЦЭМ!$D$10+'СЕТ СН'!$I$5-'СЕТ СН'!$I$17</f>
        <v>3958.1277112099997</v>
      </c>
      <c r="J131" s="36">
        <f>SUMIFS(СВЦЭМ!$C$39:$C$782,СВЦЭМ!$A$39:$A$782,$A131,СВЦЭМ!$B$39:$B$782,J$119)+'СЕТ СН'!$I$9+СВЦЭМ!$D$10+'СЕТ СН'!$I$5-'СЕТ СН'!$I$17</f>
        <v>3883.2803300300002</v>
      </c>
      <c r="K131" s="36">
        <f>SUMIFS(СВЦЭМ!$C$39:$C$782,СВЦЭМ!$A$39:$A$782,$A131,СВЦЭМ!$B$39:$B$782,K$119)+'СЕТ СН'!$I$9+СВЦЭМ!$D$10+'СЕТ СН'!$I$5-'СЕТ СН'!$I$17</f>
        <v>3816.9540093200003</v>
      </c>
      <c r="L131" s="36">
        <f>SUMIFS(СВЦЭМ!$C$39:$C$782,СВЦЭМ!$A$39:$A$782,$A131,СВЦЭМ!$B$39:$B$782,L$119)+'СЕТ СН'!$I$9+СВЦЭМ!$D$10+'СЕТ СН'!$I$5-'СЕТ СН'!$I$17</f>
        <v>3789.2858308499999</v>
      </c>
      <c r="M131" s="36">
        <f>SUMIFS(СВЦЭМ!$C$39:$C$782,СВЦЭМ!$A$39:$A$782,$A131,СВЦЭМ!$B$39:$B$782,M$119)+'СЕТ СН'!$I$9+СВЦЭМ!$D$10+'СЕТ СН'!$I$5-'СЕТ СН'!$I$17</f>
        <v>3782.6550544400002</v>
      </c>
      <c r="N131" s="36">
        <f>SUMIFS(СВЦЭМ!$C$39:$C$782,СВЦЭМ!$A$39:$A$782,$A131,СВЦЭМ!$B$39:$B$782,N$119)+'СЕТ СН'!$I$9+СВЦЭМ!$D$10+'СЕТ СН'!$I$5-'СЕТ СН'!$I$17</f>
        <v>3781.4383255399998</v>
      </c>
      <c r="O131" s="36">
        <f>SUMIFS(СВЦЭМ!$C$39:$C$782,СВЦЭМ!$A$39:$A$782,$A131,СВЦЭМ!$B$39:$B$782,O$119)+'СЕТ СН'!$I$9+СВЦЭМ!$D$10+'СЕТ СН'!$I$5-'СЕТ СН'!$I$17</f>
        <v>3816.3243759699999</v>
      </c>
      <c r="P131" s="36">
        <f>SUMIFS(СВЦЭМ!$C$39:$C$782,СВЦЭМ!$A$39:$A$782,$A131,СВЦЭМ!$B$39:$B$782,P$119)+'СЕТ СН'!$I$9+СВЦЭМ!$D$10+'СЕТ СН'!$I$5-'СЕТ СН'!$I$17</f>
        <v>3848.7464096499998</v>
      </c>
      <c r="Q131" s="36">
        <f>SUMIFS(СВЦЭМ!$C$39:$C$782,СВЦЭМ!$A$39:$A$782,$A131,СВЦЭМ!$B$39:$B$782,Q$119)+'СЕТ СН'!$I$9+СВЦЭМ!$D$10+'СЕТ СН'!$I$5-'СЕТ СН'!$I$17</f>
        <v>3866.5420396899999</v>
      </c>
      <c r="R131" s="36">
        <f>SUMIFS(СВЦЭМ!$C$39:$C$782,СВЦЭМ!$A$39:$A$782,$A131,СВЦЭМ!$B$39:$B$782,R$119)+'СЕТ СН'!$I$9+СВЦЭМ!$D$10+'СЕТ СН'!$I$5-'СЕТ СН'!$I$17</f>
        <v>3854.27618162</v>
      </c>
      <c r="S131" s="36">
        <f>SUMIFS(СВЦЭМ!$C$39:$C$782,СВЦЭМ!$A$39:$A$782,$A131,СВЦЭМ!$B$39:$B$782,S$119)+'СЕТ СН'!$I$9+СВЦЭМ!$D$10+'СЕТ СН'!$I$5-'СЕТ СН'!$I$17</f>
        <v>3817.35857528</v>
      </c>
      <c r="T131" s="36">
        <f>SUMIFS(СВЦЭМ!$C$39:$C$782,СВЦЭМ!$A$39:$A$782,$A131,СВЦЭМ!$B$39:$B$782,T$119)+'СЕТ СН'!$I$9+СВЦЭМ!$D$10+'СЕТ СН'!$I$5-'СЕТ СН'!$I$17</f>
        <v>3775.7501083100001</v>
      </c>
      <c r="U131" s="36">
        <f>SUMIFS(СВЦЭМ!$C$39:$C$782,СВЦЭМ!$A$39:$A$782,$A131,СВЦЭМ!$B$39:$B$782,U$119)+'СЕТ СН'!$I$9+СВЦЭМ!$D$10+'СЕТ СН'!$I$5-'СЕТ СН'!$I$17</f>
        <v>3730.6002220400001</v>
      </c>
      <c r="V131" s="36">
        <f>SUMIFS(СВЦЭМ!$C$39:$C$782,СВЦЭМ!$A$39:$A$782,$A131,СВЦЭМ!$B$39:$B$782,V$119)+'СЕТ СН'!$I$9+СВЦЭМ!$D$10+'СЕТ СН'!$I$5-'СЕТ СН'!$I$17</f>
        <v>3744.85724828</v>
      </c>
      <c r="W131" s="36">
        <f>SUMIFS(СВЦЭМ!$C$39:$C$782,СВЦЭМ!$A$39:$A$782,$A131,СВЦЭМ!$B$39:$B$782,W$119)+'СЕТ СН'!$I$9+СВЦЭМ!$D$10+'СЕТ СН'!$I$5-'СЕТ СН'!$I$17</f>
        <v>3741.1231899700001</v>
      </c>
      <c r="X131" s="36">
        <f>SUMIFS(СВЦЭМ!$C$39:$C$782,СВЦЭМ!$A$39:$A$782,$A131,СВЦЭМ!$B$39:$B$782,X$119)+'СЕТ СН'!$I$9+СВЦЭМ!$D$10+'СЕТ СН'!$I$5-'СЕТ СН'!$I$17</f>
        <v>3754.53955619</v>
      </c>
      <c r="Y131" s="36">
        <f>SUMIFS(СВЦЭМ!$C$39:$C$782,СВЦЭМ!$A$39:$A$782,$A131,СВЦЭМ!$B$39:$B$782,Y$119)+'СЕТ СН'!$I$9+СВЦЭМ!$D$10+'СЕТ СН'!$I$5-'СЕТ СН'!$I$17</f>
        <v>3834.71019428</v>
      </c>
    </row>
    <row r="132" spans="1:25" ht="15.75" x14ac:dyDescent="0.2">
      <c r="A132" s="35">
        <f t="shared" si="3"/>
        <v>44452</v>
      </c>
      <c r="B132" s="36">
        <f>SUMIFS(СВЦЭМ!$C$39:$C$782,СВЦЭМ!$A$39:$A$782,$A132,СВЦЭМ!$B$39:$B$782,B$119)+'СЕТ СН'!$I$9+СВЦЭМ!$D$10+'СЕТ СН'!$I$5-'СЕТ СН'!$I$17</f>
        <v>3920.31781387</v>
      </c>
      <c r="C132" s="36">
        <f>SUMIFS(СВЦЭМ!$C$39:$C$782,СВЦЭМ!$A$39:$A$782,$A132,СВЦЭМ!$B$39:$B$782,C$119)+'СЕТ СН'!$I$9+СВЦЭМ!$D$10+'СЕТ СН'!$I$5-'СЕТ СН'!$I$17</f>
        <v>4007.2620693700001</v>
      </c>
      <c r="D132" s="36">
        <f>SUMIFS(СВЦЭМ!$C$39:$C$782,СВЦЭМ!$A$39:$A$782,$A132,СВЦЭМ!$B$39:$B$782,D$119)+'СЕТ СН'!$I$9+СВЦЭМ!$D$10+'СЕТ СН'!$I$5-'СЕТ СН'!$I$17</f>
        <v>4074.0030318999998</v>
      </c>
      <c r="E132" s="36">
        <f>SUMIFS(СВЦЭМ!$C$39:$C$782,СВЦЭМ!$A$39:$A$782,$A132,СВЦЭМ!$B$39:$B$782,E$119)+'СЕТ СН'!$I$9+СВЦЭМ!$D$10+'СЕТ СН'!$I$5-'СЕТ СН'!$I$17</f>
        <v>4097.9145084699994</v>
      </c>
      <c r="F132" s="36">
        <f>SUMIFS(СВЦЭМ!$C$39:$C$782,СВЦЭМ!$A$39:$A$782,$A132,СВЦЭМ!$B$39:$B$782,F$119)+'СЕТ СН'!$I$9+СВЦЭМ!$D$10+'СЕТ СН'!$I$5-'СЕТ СН'!$I$17</f>
        <v>4108.6525261200004</v>
      </c>
      <c r="G132" s="36">
        <f>SUMIFS(СВЦЭМ!$C$39:$C$782,СВЦЭМ!$A$39:$A$782,$A132,СВЦЭМ!$B$39:$B$782,G$119)+'СЕТ СН'!$I$9+СВЦЭМ!$D$10+'СЕТ СН'!$I$5-'СЕТ СН'!$I$17</f>
        <v>4084.5251142299999</v>
      </c>
      <c r="H132" s="36">
        <f>SUMIFS(СВЦЭМ!$C$39:$C$782,СВЦЭМ!$A$39:$A$782,$A132,СВЦЭМ!$B$39:$B$782,H$119)+'СЕТ СН'!$I$9+СВЦЭМ!$D$10+'СЕТ СН'!$I$5-'СЕТ СН'!$I$17</f>
        <v>4006.1926681</v>
      </c>
      <c r="I132" s="36">
        <f>SUMIFS(СВЦЭМ!$C$39:$C$782,СВЦЭМ!$A$39:$A$782,$A132,СВЦЭМ!$B$39:$B$782,I$119)+'СЕТ СН'!$I$9+СВЦЭМ!$D$10+'СЕТ СН'!$I$5-'СЕТ СН'!$I$17</f>
        <v>3908.7840997399999</v>
      </c>
      <c r="J132" s="36">
        <f>SUMIFS(СВЦЭМ!$C$39:$C$782,СВЦЭМ!$A$39:$A$782,$A132,СВЦЭМ!$B$39:$B$782,J$119)+'СЕТ СН'!$I$9+СВЦЭМ!$D$10+'СЕТ СН'!$I$5-'СЕТ СН'!$I$17</f>
        <v>3876.6422756900001</v>
      </c>
      <c r="K132" s="36">
        <f>SUMIFS(СВЦЭМ!$C$39:$C$782,СВЦЭМ!$A$39:$A$782,$A132,СВЦЭМ!$B$39:$B$782,K$119)+'СЕТ СН'!$I$9+СВЦЭМ!$D$10+'СЕТ СН'!$I$5-'СЕТ СН'!$I$17</f>
        <v>3858.4812564499998</v>
      </c>
      <c r="L132" s="36">
        <f>SUMIFS(СВЦЭМ!$C$39:$C$782,СВЦЭМ!$A$39:$A$782,$A132,СВЦЭМ!$B$39:$B$782,L$119)+'СЕТ СН'!$I$9+СВЦЭМ!$D$10+'СЕТ СН'!$I$5-'СЕТ СН'!$I$17</f>
        <v>3850.3833880299999</v>
      </c>
      <c r="M132" s="36">
        <f>SUMIFS(СВЦЭМ!$C$39:$C$782,СВЦЭМ!$A$39:$A$782,$A132,СВЦЭМ!$B$39:$B$782,M$119)+'СЕТ СН'!$I$9+СВЦЭМ!$D$10+'СЕТ СН'!$I$5-'СЕТ СН'!$I$17</f>
        <v>3848.6124988700003</v>
      </c>
      <c r="N132" s="36">
        <f>SUMIFS(СВЦЭМ!$C$39:$C$782,СВЦЭМ!$A$39:$A$782,$A132,СВЦЭМ!$B$39:$B$782,N$119)+'СЕТ СН'!$I$9+СВЦЭМ!$D$10+'СЕТ СН'!$I$5-'СЕТ СН'!$I$17</f>
        <v>3825.9950056799998</v>
      </c>
      <c r="O132" s="36">
        <f>SUMIFS(СВЦЭМ!$C$39:$C$782,СВЦЭМ!$A$39:$A$782,$A132,СВЦЭМ!$B$39:$B$782,O$119)+'СЕТ СН'!$I$9+СВЦЭМ!$D$10+'СЕТ СН'!$I$5-'СЕТ СН'!$I$17</f>
        <v>3831.8121275200001</v>
      </c>
      <c r="P132" s="36">
        <f>SUMIFS(СВЦЭМ!$C$39:$C$782,СВЦЭМ!$A$39:$A$782,$A132,СВЦЭМ!$B$39:$B$782,P$119)+'СЕТ СН'!$I$9+СВЦЭМ!$D$10+'СЕТ СН'!$I$5-'СЕТ СН'!$I$17</f>
        <v>3870.8435520499997</v>
      </c>
      <c r="Q132" s="36">
        <f>SUMIFS(СВЦЭМ!$C$39:$C$782,СВЦЭМ!$A$39:$A$782,$A132,СВЦЭМ!$B$39:$B$782,Q$119)+'СЕТ СН'!$I$9+СВЦЭМ!$D$10+'СЕТ СН'!$I$5-'СЕТ СН'!$I$17</f>
        <v>3879.2065958100002</v>
      </c>
      <c r="R132" s="36">
        <f>SUMIFS(СВЦЭМ!$C$39:$C$782,СВЦЭМ!$A$39:$A$782,$A132,СВЦЭМ!$B$39:$B$782,R$119)+'СЕТ СН'!$I$9+СВЦЭМ!$D$10+'СЕТ СН'!$I$5-'СЕТ СН'!$I$17</f>
        <v>3877.1199323700002</v>
      </c>
      <c r="S132" s="36">
        <f>SUMIFS(СВЦЭМ!$C$39:$C$782,СВЦЭМ!$A$39:$A$782,$A132,СВЦЭМ!$B$39:$B$782,S$119)+'СЕТ СН'!$I$9+СВЦЭМ!$D$10+'СЕТ СН'!$I$5-'СЕТ СН'!$I$17</f>
        <v>3841.27023246</v>
      </c>
      <c r="T132" s="36">
        <f>SUMIFS(СВЦЭМ!$C$39:$C$782,СВЦЭМ!$A$39:$A$782,$A132,СВЦЭМ!$B$39:$B$782,T$119)+'СЕТ СН'!$I$9+СВЦЭМ!$D$10+'СЕТ СН'!$I$5-'СЕТ СН'!$I$17</f>
        <v>3788.9504881000003</v>
      </c>
      <c r="U132" s="36">
        <f>SUMIFS(СВЦЭМ!$C$39:$C$782,СВЦЭМ!$A$39:$A$782,$A132,СВЦЭМ!$B$39:$B$782,U$119)+'СЕТ СН'!$I$9+СВЦЭМ!$D$10+'СЕТ СН'!$I$5-'СЕТ СН'!$I$17</f>
        <v>3741.2607524499999</v>
      </c>
      <c r="V132" s="36">
        <f>SUMIFS(СВЦЭМ!$C$39:$C$782,СВЦЭМ!$A$39:$A$782,$A132,СВЦЭМ!$B$39:$B$782,V$119)+'СЕТ СН'!$I$9+СВЦЭМ!$D$10+'СЕТ СН'!$I$5-'СЕТ СН'!$I$17</f>
        <v>3750.65429524</v>
      </c>
      <c r="W132" s="36">
        <f>SUMIFS(СВЦЭМ!$C$39:$C$782,СВЦЭМ!$A$39:$A$782,$A132,СВЦЭМ!$B$39:$B$782,W$119)+'СЕТ СН'!$I$9+СВЦЭМ!$D$10+'СЕТ СН'!$I$5-'СЕТ СН'!$I$17</f>
        <v>3747.2285022000001</v>
      </c>
      <c r="X132" s="36">
        <f>SUMIFS(СВЦЭМ!$C$39:$C$782,СВЦЭМ!$A$39:$A$782,$A132,СВЦЭМ!$B$39:$B$782,X$119)+'СЕТ СН'!$I$9+СВЦЭМ!$D$10+'СЕТ СН'!$I$5-'СЕТ СН'!$I$17</f>
        <v>3764.4790566199999</v>
      </c>
      <c r="Y132" s="36">
        <f>SUMIFS(СВЦЭМ!$C$39:$C$782,СВЦЭМ!$A$39:$A$782,$A132,СВЦЭМ!$B$39:$B$782,Y$119)+'СЕТ СН'!$I$9+СВЦЭМ!$D$10+'СЕТ СН'!$I$5-'СЕТ СН'!$I$17</f>
        <v>3860.39852892</v>
      </c>
    </row>
    <row r="133" spans="1:25" ht="15.75" x14ac:dyDescent="0.2">
      <c r="A133" s="35">
        <f t="shared" si="3"/>
        <v>44453</v>
      </c>
      <c r="B133" s="36">
        <f>SUMIFS(СВЦЭМ!$C$39:$C$782,СВЦЭМ!$A$39:$A$782,$A133,СВЦЭМ!$B$39:$B$782,B$119)+'СЕТ СН'!$I$9+СВЦЭМ!$D$10+'СЕТ СН'!$I$5-'СЕТ СН'!$I$17</f>
        <v>3915.1171351499997</v>
      </c>
      <c r="C133" s="36">
        <f>SUMIFS(СВЦЭМ!$C$39:$C$782,СВЦЭМ!$A$39:$A$782,$A133,СВЦЭМ!$B$39:$B$782,C$119)+'СЕТ СН'!$I$9+СВЦЭМ!$D$10+'СЕТ СН'!$I$5-'СЕТ СН'!$I$17</f>
        <v>3999.1788226499998</v>
      </c>
      <c r="D133" s="36">
        <f>SUMIFS(СВЦЭМ!$C$39:$C$782,СВЦЭМ!$A$39:$A$782,$A133,СВЦЭМ!$B$39:$B$782,D$119)+'СЕТ СН'!$I$9+СВЦЭМ!$D$10+'СЕТ СН'!$I$5-'СЕТ СН'!$I$17</f>
        <v>4046.1915161500001</v>
      </c>
      <c r="E133" s="36">
        <f>SUMIFS(СВЦЭМ!$C$39:$C$782,СВЦЭМ!$A$39:$A$782,$A133,СВЦЭМ!$B$39:$B$782,E$119)+'СЕТ СН'!$I$9+СВЦЭМ!$D$10+'СЕТ СН'!$I$5-'СЕТ СН'!$I$17</f>
        <v>4065.5920190299998</v>
      </c>
      <c r="F133" s="36">
        <f>SUMIFS(СВЦЭМ!$C$39:$C$782,СВЦЭМ!$A$39:$A$782,$A133,СВЦЭМ!$B$39:$B$782,F$119)+'СЕТ СН'!$I$9+СВЦЭМ!$D$10+'СЕТ СН'!$I$5-'СЕТ СН'!$I$17</f>
        <v>4073.6375014799996</v>
      </c>
      <c r="G133" s="36">
        <f>SUMIFS(СВЦЭМ!$C$39:$C$782,СВЦЭМ!$A$39:$A$782,$A133,СВЦЭМ!$B$39:$B$782,G$119)+'СЕТ СН'!$I$9+СВЦЭМ!$D$10+'СЕТ СН'!$I$5-'СЕТ СН'!$I$17</f>
        <v>4042.5743863899997</v>
      </c>
      <c r="H133" s="36">
        <f>SUMIFS(СВЦЭМ!$C$39:$C$782,СВЦЭМ!$A$39:$A$782,$A133,СВЦЭМ!$B$39:$B$782,H$119)+'СЕТ СН'!$I$9+СВЦЭМ!$D$10+'СЕТ СН'!$I$5-'СЕТ СН'!$I$17</f>
        <v>3970.3919782299999</v>
      </c>
      <c r="I133" s="36">
        <f>SUMIFS(СВЦЭМ!$C$39:$C$782,СВЦЭМ!$A$39:$A$782,$A133,СВЦЭМ!$B$39:$B$782,I$119)+'СЕТ СН'!$I$9+СВЦЭМ!$D$10+'СЕТ СН'!$I$5-'СЕТ СН'!$I$17</f>
        <v>3902.6321748400001</v>
      </c>
      <c r="J133" s="36">
        <f>SUMIFS(СВЦЭМ!$C$39:$C$782,СВЦЭМ!$A$39:$A$782,$A133,СВЦЭМ!$B$39:$B$782,J$119)+'СЕТ СН'!$I$9+СВЦЭМ!$D$10+'СЕТ СН'!$I$5-'СЕТ СН'!$I$17</f>
        <v>3849.7083741300003</v>
      </c>
      <c r="K133" s="36">
        <f>SUMIFS(СВЦЭМ!$C$39:$C$782,СВЦЭМ!$A$39:$A$782,$A133,СВЦЭМ!$B$39:$B$782,K$119)+'СЕТ СН'!$I$9+СВЦЭМ!$D$10+'СЕТ СН'!$I$5-'СЕТ СН'!$I$17</f>
        <v>3890.3587276799999</v>
      </c>
      <c r="L133" s="36">
        <f>SUMIFS(СВЦЭМ!$C$39:$C$782,СВЦЭМ!$A$39:$A$782,$A133,СВЦЭМ!$B$39:$B$782,L$119)+'СЕТ СН'!$I$9+СВЦЭМ!$D$10+'СЕТ СН'!$I$5-'СЕТ СН'!$I$17</f>
        <v>3878.37216386</v>
      </c>
      <c r="M133" s="36">
        <f>SUMIFS(СВЦЭМ!$C$39:$C$782,СВЦЭМ!$A$39:$A$782,$A133,СВЦЭМ!$B$39:$B$782,M$119)+'СЕТ СН'!$I$9+СВЦЭМ!$D$10+'СЕТ СН'!$I$5-'СЕТ СН'!$I$17</f>
        <v>3893.5618429199999</v>
      </c>
      <c r="N133" s="36">
        <f>SUMIFS(СВЦЭМ!$C$39:$C$782,СВЦЭМ!$A$39:$A$782,$A133,СВЦЭМ!$B$39:$B$782,N$119)+'СЕТ СН'!$I$9+СВЦЭМ!$D$10+'СЕТ СН'!$I$5-'СЕТ СН'!$I$17</f>
        <v>3846.1897877199999</v>
      </c>
      <c r="O133" s="36">
        <f>SUMIFS(СВЦЭМ!$C$39:$C$782,СВЦЭМ!$A$39:$A$782,$A133,СВЦЭМ!$B$39:$B$782,O$119)+'СЕТ СН'!$I$9+СВЦЭМ!$D$10+'СЕТ СН'!$I$5-'СЕТ СН'!$I$17</f>
        <v>3847.0176292199999</v>
      </c>
      <c r="P133" s="36">
        <f>SUMIFS(СВЦЭМ!$C$39:$C$782,СВЦЭМ!$A$39:$A$782,$A133,СВЦЭМ!$B$39:$B$782,P$119)+'СЕТ СН'!$I$9+СВЦЭМ!$D$10+'СЕТ СН'!$I$5-'СЕТ СН'!$I$17</f>
        <v>3891.8659001699998</v>
      </c>
      <c r="Q133" s="36">
        <f>SUMIFS(СВЦЭМ!$C$39:$C$782,СВЦЭМ!$A$39:$A$782,$A133,СВЦЭМ!$B$39:$B$782,Q$119)+'СЕТ СН'!$I$9+СВЦЭМ!$D$10+'СЕТ СН'!$I$5-'СЕТ СН'!$I$17</f>
        <v>3911.1516411600001</v>
      </c>
      <c r="R133" s="36">
        <f>SUMIFS(СВЦЭМ!$C$39:$C$782,СВЦЭМ!$A$39:$A$782,$A133,СВЦЭМ!$B$39:$B$782,R$119)+'СЕТ СН'!$I$9+СВЦЭМ!$D$10+'СЕТ СН'!$I$5-'СЕТ СН'!$I$17</f>
        <v>3901.3498191600002</v>
      </c>
      <c r="S133" s="36">
        <f>SUMIFS(СВЦЭМ!$C$39:$C$782,СВЦЭМ!$A$39:$A$782,$A133,СВЦЭМ!$B$39:$B$782,S$119)+'СЕТ СН'!$I$9+СВЦЭМ!$D$10+'СЕТ СН'!$I$5-'СЕТ СН'!$I$17</f>
        <v>3852.4378394099999</v>
      </c>
      <c r="T133" s="36">
        <f>SUMIFS(СВЦЭМ!$C$39:$C$782,СВЦЭМ!$A$39:$A$782,$A133,СВЦЭМ!$B$39:$B$782,T$119)+'СЕТ СН'!$I$9+СВЦЭМ!$D$10+'СЕТ СН'!$I$5-'СЕТ СН'!$I$17</f>
        <v>3881.8109407399998</v>
      </c>
      <c r="U133" s="36">
        <f>SUMIFS(СВЦЭМ!$C$39:$C$782,СВЦЭМ!$A$39:$A$782,$A133,СВЦЭМ!$B$39:$B$782,U$119)+'СЕТ СН'!$I$9+СВЦЭМ!$D$10+'СЕТ СН'!$I$5-'СЕТ СН'!$I$17</f>
        <v>3953.1215163400002</v>
      </c>
      <c r="V133" s="36">
        <f>SUMIFS(СВЦЭМ!$C$39:$C$782,СВЦЭМ!$A$39:$A$782,$A133,СВЦЭМ!$B$39:$B$782,V$119)+'СЕТ СН'!$I$9+СВЦЭМ!$D$10+'СЕТ СН'!$I$5-'СЕТ СН'!$I$17</f>
        <v>3966.7723430999999</v>
      </c>
      <c r="W133" s="36">
        <f>SUMIFS(СВЦЭМ!$C$39:$C$782,СВЦЭМ!$A$39:$A$782,$A133,СВЦЭМ!$B$39:$B$782,W$119)+'СЕТ СН'!$I$9+СВЦЭМ!$D$10+'СЕТ СН'!$I$5-'СЕТ СН'!$I$17</f>
        <v>3948.5063512299998</v>
      </c>
      <c r="X133" s="36">
        <f>SUMIFS(СВЦЭМ!$C$39:$C$782,СВЦЭМ!$A$39:$A$782,$A133,СВЦЭМ!$B$39:$B$782,X$119)+'СЕТ СН'!$I$9+СВЦЭМ!$D$10+'СЕТ СН'!$I$5-'СЕТ СН'!$I$17</f>
        <v>3888.4625289800001</v>
      </c>
      <c r="Y133" s="36">
        <f>SUMIFS(СВЦЭМ!$C$39:$C$782,СВЦЭМ!$A$39:$A$782,$A133,СВЦЭМ!$B$39:$B$782,Y$119)+'СЕТ СН'!$I$9+СВЦЭМ!$D$10+'СЕТ СН'!$I$5-'СЕТ СН'!$I$17</f>
        <v>3877.87999137</v>
      </c>
    </row>
    <row r="134" spans="1:25" ht="15.75" x14ac:dyDescent="0.2">
      <c r="A134" s="35">
        <f t="shared" si="3"/>
        <v>44454</v>
      </c>
      <c r="B134" s="36">
        <f>SUMIFS(СВЦЭМ!$C$39:$C$782,СВЦЭМ!$A$39:$A$782,$A134,СВЦЭМ!$B$39:$B$782,B$119)+'СЕТ СН'!$I$9+СВЦЭМ!$D$10+'СЕТ СН'!$I$5-'СЕТ СН'!$I$17</f>
        <v>4004.89186036</v>
      </c>
      <c r="C134" s="36">
        <f>SUMIFS(СВЦЭМ!$C$39:$C$782,СВЦЭМ!$A$39:$A$782,$A134,СВЦЭМ!$B$39:$B$782,C$119)+'СЕТ СН'!$I$9+СВЦЭМ!$D$10+'СЕТ СН'!$I$5-'СЕТ СН'!$I$17</f>
        <v>4116.6262603300002</v>
      </c>
      <c r="D134" s="36">
        <f>SUMIFS(СВЦЭМ!$C$39:$C$782,СВЦЭМ!$A$39:$A$782,$A134,СВЦЭМ!$B$39:$B$782,D$119)+'СЕТ СН'!$I$9+СВЦЭМ!$D$10+'СЕТ СН'!$I$5-'СЕТ СН'!$I$17</f>
        <v>4230.7240419999998</v>
      </c>
      <c r="E134" s="36">
        <f>SUMIFS(СВЦЭМ!$C$39:$C$782,СВЦЭМ!$A$39:$A$782,$A134,СВЦЭМ!$B$39:$B$782,E$119)+'СЕТ СН'!$I$9+СВЦЭМ!$D$10+'СЕТ СН'!$I$5-'СЕТ СН'!$I$17</f>
        <v>4285.2339077799998</v>
      </c>
      <c r="F134" s="36">
        <f>SUMIFS(СВЦЭМ!$C$39:$C$782,СВЦЭМ!$A$39:$A$782,$A134,СВЦЭМ!$B$39:$B$782,F$119)+'СЕТ СН'!$I$9+СВЦЭМ!$D$10+'СЕТ СН'!$I$5-'СЕТ СН'!$I$17</f>
        <v>4314.2518251700003</v>
      </c>
      <c r="G134" s="36">
        <f>SUMIFS(СВЦЭМ!$C$39:$C$782,СВЦЭМ!$A$39:$A$782,$A134,СВЦЭМ!$B$39:$B$782,G$119)+'СЕТ СН'!$I$9+СВЦЭМ!$D$10+'СЕТ СН'!$I$5-'СЕТ СН'!$I$17</f>
        <v>4247.0856225400003</v>
      </c>
      <c r="H134" s="36">
        <f>SUMIFS(СВЦЭМ!$C$39:$C$782,СВЦЭМ!$A$39:$A$782,$A134,СВЦЭМ!$B$39:$B$782,H$119)+'СЕТ СН'!$I$9+СВЦЭМ!$D$10+'СЕТ СН'!$I$5-'СЕТ СН'!$I$17</f>
        <v>4123.9507055899994</v>
      </c>
      <c r="I134" s="36">
        <f>SUMIFS(СВЦЭМ!$C$39:$C$782,СВЦЭМ!$A$39:$A$782,$A134,СВЦЭМ!$B$39:$B$782,I$119)+'СЕТ СН'!$I$9+СВЦЭМ!$D$10+'СЕТ СН'!$I$5-'СЕТ СН'!$I$17</f>
        <v>3993.06452429</v>
      </c>
      <c r="J134" s="36">
        <f>SUMIFS(СВЦЭМ!$C$39:$C$782,СВЦЭМ!$A$39:$A$782,$A134,СВЦЭМ!$B$39:$B$782,J$119)+'СЕТ СН'!$I$9+СВЦЭМ!$D$10+'СЕТ СН'!$I$5-'СЕТ СН'!$I$17</f>
        <v>3870.0351624899999</v>
      </c>
      <c r="K134" s="36">
        <f>SUMIFS(СВЦЭМ!$C$39:$C$782,СВЦЭМ!$A$39:$A$782,$A134,СВЦЭМ!$B$39:$B$782,K$119)+'СЕТ СН'!$I$9+СВЦЭМ!$D$10+'СЕТ СН'!$I$5-'СЕТ СН'!$I$17</f>
        <v>3816.7018048899999</v>
      </c>
      <c r="L134" s="36">
        <f>SUMIFS(СВЦЭМ!$C$39:$C$782,СВЦЭМ!$A$39:$A$782,$A134,СВЦЭМ!$B$39:$B$782,L$119)+'СЕТ СН'!$I$9+СВЦЭМ!$D$10+'СЕТ СН'!$I$5-'СЕТ СН'!$I$17</f>
        <v>3816.31824439</v>
      </c>
      <c r="M134" s="36">
        <f>SUMIFS(СВЦЭМ!$C$39:$C$782,СВЦЭМ!$A$39:$A$782,$A134,СВЦЭМ!$B$39:$B$782,M$119)+'СЕТ СН'!$I$9+СВЦЭМ!$D$10+'СЕТ СН'!$I$5-'СЕТ СН'!$I$17</f>
        <v>3826.75874862</v>
      </c>
      <c r="N134" s="36">
        <f>SUMIFS(СВЦЭМ!$C$39:$C$782,СВЦЭМ!$A$39:$A$782,$A134,СВЦЭМ!$B$39:$B$782,N$119)+'СЕТ СН'!$I$9+СВЦЭМ!$D$10+'СЕТ СН'!$I$5-'СЕТ СН'!$I$17</f>
        <v>3847.2889216499998</v>
      </c>
      <c r="O134" s="36">
        <f>SUMIFS(СВЦЭМ!$C$39:$C$782,СВЦЭМ!$A$39:$A$782,$A134,СВЦЭМ!$B$39:$B$782,O$119)+'СЕТ СН'!$I$9+СВЦЭМ!$D$10+'СЕТ СН'!$I$5-'СЕТ СН'!$I$17</f>
        <v>3889.6007947100002</v>
      </c>
      <c r="P134" s="36">
        <f>SUMIFS(СВЦЭМ!$C$39:$C$782,СВЦЭМ!$A$39:$A$782,$A134,СВЦЭМ!$B$39:$B$782,P$119)+'СЕТ СН'!$I$9+СВЦЭМ!$D$10+'СЕТ СН'!$I$5-'СЕТ СН'!$I$17</f>
        <v>3935.4952504899998</v>
      </c>
      <c r="Q134" s="36">
        <f>SUMIFS(СВЦЭМ!$C$39:$C$782,СВЦЭМ!$A$39:$A$782,$A134,СВЦЭМ!$B$39:$B$782,Q$119)+'СЕТ СН'!$I$9+СВЦЭМ!$D$10+'СЕТ СН'!$I$5-'СЕТ СН'!$I$17</f>
        <v>3953.8229317799996</v>
      </c>
      <c r="R134" s="36">
        <f>SUMIFS(СВЦЭМ!$C$39:$C$782,СВЦЭМ!$A$39:$A$782,$A134,СВЦЭМ!$B$39:$B$782,R$119)+'СЕТ СН'!$I$9+СВЦЭМ!$D$10+'СЕТ СН'!$I$5-'СЕТ СН'!$I$17</f>
        <v>3951.4046543699997</v>
      </c>
      <c r="S134" s="36">
        <f>SUMIFS(СВЦЭМ!$C$39:$C$782,СВЦЭМ!$A$39:$A$782,$A134,СВЦЭМ!$B$39:$B$782,S$119)+'СЕТ СН'!$I$9+СВЦЭМ!$D$10+'СЕТ СН'!$I$5-'СЕТ СН'!$I$17</f>
        <v>3912.0153493600001</v>
      </c>
      <c r="T134" s="36">
        <f>SUMIFS(СВЦЭМ!$C$39:$C$782,СВЦЭМ!$A$39:$A$782,$A134,СВЦЭМ!$B$39:$B$782,T$119)+'СЕТ СН'!$I$9+СВЦЭМ!$D$10+'СЕТ СН'!$I$5-'СЕТ СН'!$I$17</f>
        <v>3876.9820751500001</v>
      </c>
      <c r="U134" s="36">
        <f>SUMIFS(СВЦЭМ!$C$39:$C$782,СВЦЭМ!$A$39:$A$782,$A134,СВЦЭМ!$B$39:$B$782,U$119)+'СЕТ СН'!$I$9+СВЦЭМ!$D$10+'СЕТ СН'!$I$5-'СЕТ СН'!$I$17</f>
        <v>3827.0337129</v>
      </c>
      <c r="V134" s="36">
        <f>SUMIFS(СВЦЭМ!$C$39:$C$782,СВЦЭМ!$A$39:$A$782,$A134,СВЦЭМ!$B$39:$B$782,V$119)+'СЕТ СН'!$I$9+СВЦЭМ!$D$10+'СЕТ СН'!$I$5-'СЕТ СН'!$I$17</f>
        <v>3809.5116328100003</v>
      </c>
      <c r="W134" s="36">
        <f>SUMIFS(СВЦЭМ!$C$39:$C$782,СВЦЭМ!$A$39:$A$782,$A134,СВЦЭМ!$B$39:$B$782,W$119)+'СЕТ СН'!$I$9+СВЦЭМ!$D$10+'СЕТ СН'!$I$5-'СЕТ СН'!$I$17</f>
        <v>3822.3691500300001</v>
      </c>
      <c r="X134" s="36">
        <f>SUMIFS(СВЦЭМ!$C$39:$C$782,СВЦЭМ!$A$39:$A$782,$A134,СВЦЭМ!$B$39:$B$782,X$119)+'СЕТ СН'!$I$9+СВЦЭМ!$D$10+'СЕТ СН'!$I$5-'СЕТ СН'!$I$17</f>
        <v>3877.3518333299999</v>
      </c>
      <c r="Y134" s="36">
        <f>SUMIFS(СВЦЭМ!$C$39:$C$782,СВЦЭМ!$A$39:$A$782,$A134,СВЦЭМ!$B$39:$B$782,Y$119)+'СЕТ СН'!$I$9+СВЦЭМ!$D$10+'СЕТ СН'!$I$5-'СЕТ СН'!$I$17</f>
        <v>3898.0105257199998</v>
      </c>
    </row>
    <row r="135" spans="1:25" ht="15.75" x14ac:dyDescent="0.2">
      <c r="A135" s="35">
        <f t="shared" si="3"/>
        <v>44455</v>
      </c>
      <c r="B135" s="36">
        <f>SUMIFS(СВЦЭМ!$C$39:$C$782,СВЦЭМ!$A$39:$A$782,$A135,СВЦЭМ!$B$39:$B$782,B$119)+'СЕТ СН'!$I$9+СВЦЭМ!$D$10+'СЕТ СН'!$I$5-'СЕТ СН'!$I$17</f>
        <v>4004.3940136299998</v>
      </c>
      <c r="C135" s="36">
        <f>SUMIFS(СВЦЭМ!$C$39:$C$782,СВЦЭМ!$A$39:$A$782,$A135,СВЦЭМ!$B$39:$B$782,C$119)+'СЕТ СН'!$I$9+СВЦЭМ!$D$10+'СЕТ СН'!$I$5-'СЕТ СН'!$I$17</f>
        <v>4099.3222023399994</v>
      </c>
      <c r="D135" s="36">
        <f>SUMIFS(СВЦЭМ!$C$39:$C$782,СВЦЭМ!$A$39:$A$782,$A135,СВЦЭМ!$B$39:$B$782,D$119)+'СЕТ СН'!$I$9+СВЦЭМ!$D$10+'СЕТ СН'!$I$5-'СЕТ СН'!$I$17</f>
        <v>4170.2708522599996</v>
      </c>
      <c r="E135" s="36">
        <f>SUMIFS(СВЦЭМ!$C$39:$C$782,СВЦЭМ!$A$39:$A$782,$A135,СВЦЭМ!$B$39:$B$782,E$119)+'СЕТ СН'!$I$9+СВЦЭМ!$D$10+'СЕТ СН'!$I$5-'СЕТ СН'!$I$17</f>
        <v>4194.55032209</v>
      </c>
      <c r="F135" s="36">
        <f>SUMIFS(СВЦЭМ!$C$39:$C$782,СВЦЭМ!$A$39:$A$782,$A135,СВЦЭМ!$B$39:$B$782,F$119)+'СЕТ СН'!$I$9+СВЦЭМ!$D$10+'СЕТ СН'!$I$5-'СЕТ СН'!$I$17</f>
        <v>4200.3914053500002</v>
      </c>
      <c r="G135" s="36">
        <f>SUMIFS(СВЦЭМ!$C$39:$C$782,СВЦЭМ!$A$39:$A$782,$A135,СВЦЭМ!$B$39:$B$782,G$119)+'СЕТ СН'!$I$9+СВЦЭМ!$D$10+'СЕТ СН'!$I$5-'СЕТ СН'!$I$17</f>
        <v>4167.66772898</v>
      </c>
      <c r="H135" s="36">
        <f>SUMIFS(СВЦЭМ!$C$39:$C$782,СВЦЭМ!$A$39:$A$782,$A135,СВЦЭМ!$B$39:$B$782,H$119)+'СЕТ СН'!$I$9+СВЦЭМ!$D$10+'СЕТ СН'!$I$5-'СЕТ СН'!$I$17</f>
        <v>4087.5003237000001</v>
      </c>
      <c r="I135" s="36">
        <f>SUMIFS(СВЦЭМ!$C$39:$C$782,СВЦЭМ!$A$39:$A$782,$A135,СВЦЭМ!$B$39:$B$782,I$119)+'СЕТ СН'!$I$9+СВЦЭМ!$D$10+'СЕТ СН'!$I$5-'СЕТ СН'!$I$17</f>
        <v>3966.9238186399998</v>
      </c>
      <c r="J135" s="36">
        <f>SUMIFS(СВЦЭМ!$C$39:$C$782,СВЦЭМ!$A$39:$A$782,$A135,СВЦЭМ!$B$39:$B$782,J$119)+'СЕТ СН'!$I$9+СВЦЭМ!$D$10+'СЕТ СН'!$I$5-'СЕТ СН'!$I$17</f>
        <v>3864.26192214</v>
      </c>
      <c r="K135" s="36">
        <f>SUMIFS(СВЦЭМ!$C$39:$C$782,СВЦЭМ!$A$39:$A$782,$A135,СВЦЭМ!$B$39:$B$782,K$119)+'СЕТ СН'!$I$9+СВЦЭМ!$D$10+'СЕТ СН'!$I$5-'СЕТ СН'!$I$17</f>
        <v>3816.01855772</v>
      </c>
      <c r="L135" s="36">
        <f>SUMIFS(СВЦЭМ!$C$39:$C$782,СВЦЭМ!$A$39:$A$782,$A135,СВЦЭМ!$B$39:$B$782,L$119)+'СЕТ СН'!$I$9+СВЦЭМ!$D$10+'СЕТ СН'!$I$5-'СЕТ СН'!$I$17</f>
        <v>3821.9231604199999</v>
      </c>
      <c r="M135" s="36">
        <f>SUMIFS(СВЦЭМ!$C$39:$C$782,СВЦЭМ!$A$39:$A$782,$A135,СВЦЭМ!$B$39:$B$782,M$119)+'СЕТ СН'!$I$9+СВЦЭМ!$D$10+'СЕТ СН'!$I$5-'СЕТ СН'!$I$17</f>
        <v>3816.5918892</v>
      </c>
      <c r="N135" s="36">
        <f>SUMIFS(СВЦЭМ!$C$39:$C$782,СВЦЭМ!$A$39:$A$782,$A135,СВЦЭМ!$B$39:$B$782,N$119)+'СЕТ СН'!$I$9+СВЦЭМ!$D$10+'СЕТ СН'!$I$5-'СЕТ СН'!$I$17</f>
        <v>3819.9626251700001</v>
      </c>
      <c r="O135" s="36">
        <f>SUMIFS(СВЦЭМ!$C$39:$C$782,СВЦЭМ!$A$39:$A$782,$A135,СВЦЭМ!$B$39:$B$782,O$119)+'СЕТ СН'!$I$9+СВЦЭМ!$D$10+'СЕТ СН'!$I$5-'СЕТ СН'!$I$17</f>
        <v>3858.96599732</v>
      </c>
      <c r="P135" s="36">
        <f>SUMIFS(СВЦЭМ!$C$39:$C$782,СВЦЭМ!$A$39:$A$782,$A135,СВЦЭМ!$B$39:$B$782,P$119)+'СЕТ СН'!$I$9+СВЦЭМ!$D$10+'СЕТ СН'!$I$5-'СЕТ СН'!$I$17</f>
        <v>3910.1675513099999</v>
      </c>
      <c r="Q135" s="36">
        <f>SUMIFS(СВЦЭМ!$C$39:$C$782,СВЦЭМ!$A$39:$A$782,$A135,СВЦЭМ!$B$39:$B$782,Q$119)+'СЕТ СН'!$I$9+СВЦЭМ!$D$10+'СЕТ СН'!$I$5-'СЕТ СН'!$I$17</f>
        <v>3925.2044105999998</v>
      </c>
      <c r="R135" s="36">
        <f>SUMIFS(СВЦЭМ!$C$39:$C$782,СВЦЭМ!$A$39:$A$782,$A135,СВЦЭМ!$B$39:$B$782,R$119)+'СЕТ СН'!$I$9+СВЦЭМ!$D$10+'СЕТ СН'!$I$5-'СЕТ СН'!$I$17</f>
        <v>3917.9219466699997</v>
      </c>
      <c r="S135" s="36">
        <f>SUMIFS(СВЦЭМ!$C$39:$C$782,СВЦЭМ!$A$39:$A$782,$A135,СВЦЭМ!$B$39:$B$782,S$119)+'СЕТ СН'!$I$9+СВЦЭМ!$D$10+'СЕТ СН'!$I$5-'СЕТ СН'!$I$17</f>
        <v>3880.25106357</v>
      </c>
      <c r="T135" s="36">
        <f>SUMIFS(СВЦЭМ!$C$39:$C$782,СВЦЭМ!$A$39:$A$782,$A135,СВЦЭМ!$B$39:$B$782,T$119)+'СЕТ СН'!$I$9+СВЦЭМ!$D$10+'СЕТ СН'!$I$5-'СЕТ СН'!$I$17</f>
        <v>3830.9951624400001</v>
      </c>
      <c r="U135" s="36">
        <f>SUMIFS(СВЦЭМ!$C$39:$C$782,СВЦЭМ!$A$39:$A$782,$A135,СВЦЭМ!$B$39:$B$782,U$119)+'СЕТ СН'!$I$9+СВЦЭМ!$D$10+'СЕТ СН'!$I$5-'СЕТ СН'!$I$17</f>
        <v>3808.7755748999998</v>
      </c>
      <c r="V135" s="36">
        <f>SUMIFS(СВЦЭМ!$C$39:$C$782,СВЦЭМ!$A$39:$A$782,$A135,СВЦЭМ!$B$39:$B$782,V$119)+'СЕТ СН'!$I$9+СВЦЭМ!$D$10+'СЕТ СН'!$I$5-'СЕТ СН'!$I$17</f>
        <v>3804.1006500200001</v>
      </c>
      <c r="W135" s="36">
        <f>SUMIFS(СВЦЭМ!$C$39:$C$782,СВЦЭМ!$A$39:$A$782,$A135,СВЦЭМ!$B$39:$B$782,W$119)+'СЕТ СН'!$I$9+СВЦЭМ!$D$10+'СЕТ СН'!$I$5-'СЕТ СН'!$I$17</f>
        <v>3785.1173622800002</v>
      </c>
      <c r="X135" s="36">
        <f>SUMIFS(СВЦЭМ!$C$39:$C$782,СВЦЭМ!$A$39:$A$782,$A135,СВЦЭМ!$B$39:$B$782,X$119)+'СЕТ СН'!$I$9+СВЦЭМ!$D$10+'СЕТ СН'!$I$5-'СЕТ СН'!$I$17</f>
        <v>3800.39823045</v>
      </c>
      <c r="Y135" s="36">
        <f>SUMIFS(СВЦЭМ!$C$39:$C$782,СВЦЭМ!$A$39:$A$782,$A135,СВЦЭМ!$B$39:$B$782,Y$119)+'СЕТ СН'!$I$9+СВЦЭМ!$D$10+'СЕТ СН'!$I$5-'СЕТ СН'!$I$17</f>
        <v>3871.6626041899999</v>
      </c>
    </row>
    <row r="136" spans="1:25" ht="15.75" x14ac:dyDescent="0.2">
      <c r="A136" s="35">
        <f t="shared" si="3"/>
        <v>44456</v>
      </c>
      <c r="B136" s="36">
        <f>SUMIFS(СВЦЭМ!$C$39:$C$782,СВЦЭМ!$A$39:$A$782,$A136,СВЦЭМ!$B$39:$B$782,B$119)+'СЕТ СН'!$I$9+СВЦЭМ!$D$10+'СЕТ СН'!$I$5-'СЕТ СН'!$I$17</f>
        <v>3969.76106669</v>
      </c>
      <c r="C136" s="36">
        <f>SUMIFS(СВЦЭМ!$C$39:$C$782,СВЦЭМ!$A$39:$A$782,$A136,СВЦЭМ!$B$39:$B$782,C$119)+'СЕТ СН'!$I$9+СВЦЭМ!$D$10+'СЕТ СН'!$I$5-'СЕТ СН'!$I$17</f>
        <v>4059.1333293500002</v>
      </c>
      <c r="D136" s="36">
        <f>SUMIFS(СВЦЭМ!$C$39:$C$782,СВЦЭМ!$A$39:$A$782,$A136,СВЦЭМ!$B$39:$B$782,D$119)+'СЕТ СН'!$I$9+СВЦЭМ!$D$10+'СЕТ СН'!$I$5-'СЕТ СН'!$I$17</f>
        <v>4123.19983228</v>
      </c>
      <c r="E136" s="36">
        <f>SUMIFS(СВЦЭМ!$C$39:$C$782,СВЦЭМ!$A$39:$A$782,$A136,СВЦЭМ!$B$39:$B$782,E$119)+'СЕТ СН'!$I$9+СВЦЭМ!$D$10+'СЕТ СН'!$I$5-'СЕТ СН'!$I$17</f>
        <v>4151.8242417399997</v>
      </c>
      <c r="F136" s="36">
        <f>SUMIFS(СВЦЭМ!$C$39:$C$782,СВЦЭМ!$A$39:$A$782,$A136,СВЦЭМ!$B$39:$B$782,F$119)+'СЕТ СН'!$I$9+СВЦЭМ!$D$10+'СЕТ СН'!$I$5-'СЕТ СН'!$I$17</f>
        <v>4162.2165198299999</v>
      </c>
      <c r="G136" s="36">
        <f>SUMIFS(СВЦЭМ!$C$39:$C$782,СВЦЭМ!$A$39:$A$782,$A136,СВЦЭМ!$B$39:$B$782,G$119)+'СЕТ СН'!$I$9+СВЦЭМ!$D$10+'СЕТ СН'!$I$5-'СЕТ СН'!$I$17</f>
        <v>4130.5387456299995</v>
      </c>
      <c r="H136" s="36">
        <f>SUMIFS(СВЦЭМ!$C$39:$C$782,СВЦЭМ!$A$39:$A$782,$A136,СВЦЭМ!$B$39:$B$782,H$119)+'СЕТ СН'!$I$9+СВЦЭМ!$D$10+'СЕТ СН'!$I$5-'СЕТ СН'!$I$17</f>
        <v>4038.4477393500001</v>
      </c>
      <c r="I136" s="36">
        <f>SUMIFS(СВЦЭМ!$C$39:$C$782,СВЦЭМ!$A$39:$A$782,$A136,СВЦЭМ!$B$39:$B$782,I$119)+'СЕТ СН'!$I$9+СВЦЭМ!$D$10+'СЕТ СН'!$I$5-'СЕТ СН'!$I$17</f>
        <v>3917.7622640700001</v>
      </c>
      <c r="J136" s="36">
        <f>SUMIFS(СВЦЭМ!$C$39:$C$782,СВЦЭМ!$A$39:$A$782,$A136,СВЦЭМ!$B$39:$B$782,J$119)+'СЕТ СН'!$I$9+СВЦЭМ!$D$10+'СЕТ СН'!$I$5-'СЕТ СН'!$I$17</f>
        <v>3832.1469205900003</v>
      </c>
      <c r="K136" s="36">
        <f>SUMIFS(СВЦЭМ!$C$39:$C$782,СВЦЭМ!$A$39:$A$782,$A136,СВЦЭМ!$B$39:$B$782,K$119)+'СЕТ СН'!$I$9+СВЦЭМ!$D$10+'СЕТ СН'!$I$5-'СЕТ СН'!$I$17</f>
        <v>3790.0966275400001</v>
      </c>
      <c r="L136" s="36">
        <f>SUMIFS(СВЦЭМ!$C$39:$C$782,СВЦЭМ!$A$39:$A$782,$A136,СВЦЭМ!$B$39:$B$782,L$119)+'СЕТ СН'!$I$9+СВЦЭМ!$D$10+'СЕТ СН'!$I$5-'СЕТ СН'!$I$17</f>
        <v>3772.1935165300001</v>
      </c>
      <c r="M136" s="36">
        <f>SUMIFS(СВЦЭМ!$C$39:$C$782,СВЦЭМ!$A$39:$A$782,$A136,СВЦЭМ!$B$39:$B$782,M$119)+'СЕТ СН'!$I$9+СВЦЭМ!$D$10+'СЕТ СН'!$I$5-'СЕТ СН'!$I$17</f>
        <v>3769.6895079699998</v>
      </c>
      <c r="N136" s="36">
        <f>SUMIFS(СВЦЭМ!$C$39:$C$782,СВЦЭМ!$A$39:$A$782,$A136,СВЦЭМ!$B$39:$B$782,N$119)+'СЕТ СН'!$I$9+СВЦЭМ!$D$10+'СЕТ СН'!$I$5-'СЕТ СН'!$I$17</f>
        <v>3786.1779558799999</v>
      </c>
      <c r="O136" s="36">
        <f>SUMIFS(СВЦЭМ!$C$39:$C$782,СВЦЭМ!$A$39:$A$782,$A136,СВЦЭМ!$B$39:$B$782,O$119)+'СЕТ СН'!$I$9+СВЦЭМ!$D$10+'СЕТ СН'!$I$5-'СЕТ СН'!$I$17</f>
        <v>3790.9701721900001</v>
      </c>
      <c r="P136" s="36">
        <f>SUMIFS(СВЦЭМ!$C$39:$C$782,СВЦЭМ!$A$39:$A$782,$A136,СВЦЭМ!$B$39:$B$782,P$119)+'СЕТ СН'!$I$9+СВЦЭМ!$D$10+'СЕТ СН'!$I$5-'СЕТ СН'!$I$17</f>
        <v>3822.8050386599998</v>
      </c>
      <c r="Q136" s="36">
        <f>SUMIFS(СВЦЭМ!$C$39:$C$782,СВЦЭМ!$A$39:$A$782,$A136,СВЦЭМ!$B$39:$B$782,Q$119)+'СЕТ СН'!$I$9+СВЦЭМ!$D$10+'СЕТ СН'!$I$5-'СЕТ СН'!$I$17</f>
        <v>3836.1786575699998</v>
      </c>
      <c r="R136" s="36">
        <f>SUMIFS(СВЦЭМ!$C$39:$C$782,СВЦЭМ!$A$39:$A$782,$A136,СВЦЭМ!$B$39:$B$782,R$119)+'СЕТ СН'!$I$9+СВЦЭМ!$D$10+'СЕТ СН'!$I$5-'СЕТ СН'!$I$17</f>
        <v>3830.6927605400001</v>
      </c>
      <c r="S136" s="36">
        <f>SUMIFS(СВЦЭМ!$C$39:$C$782,СВЦЭМ!$A$39:$A$782,$A136,СВЦЭМ!$B$39:$B$782,S$119)+'СЕТ СН'!$I$9+СВЦЭМ!$D$10+'СЕТ СН'!$I$5-'СЕТ СН'!$I$17</f>
        <v>3795.7784864400001</v>
      </c>
      <c r="T136" s="36">
        <f>SUMIFS(СВЦЭМ!$C$39:$C$782,СВЦЭМ!$A$39:$A$782,$A136,СВЦЭМ!$B$39:$B$782,T$119)+'СЕТ СН'!$I$9+СВЦЭМ!$D$10+'СЕТ СН'!$I$5-'СЕТ СН'!$I$17</f>
        <v>3780.2608658600002</v>
      </c>
      <c r="U136" s="36">
        <f>SUMIFS(СВЦЭМ!$C$39:$C$782,СВЦЭМ!$A$39:$A$782,$A136,СВЦЭМ!$B$39:$B$782,U$119)+'СЕТ СН'!$I$9+СВЦЭМ!$D$10+'СЕТ СН'!$I$5-'СЕТ СН'!$I$17</f>
        <v>3767.6016955599998</v>
      </c>
      <c r="V136" s="36">
        <f>SUMIFS(СВЦЭМ!$C$39:$C$782,СВЦЭМ!$A$39:$A$782,$A136,СВЦЭМ!$B$39:$B$782,V$119)+'СЕТ СН'!$I$9+СВЦЭМ!$D$10+'СЕТ СН'!$I$5-'СЕТ СН'!$I$17</f>
        <v>3779.7021950799999</v>
      </c>
      <c r="W136" s="36">
        <f>SUMIFS(СВЦЭМ!$C$39:$C$782,СВЦЭМ!$A$39:$A$782,$A136,СВЦЭМ!$B$39:$B$782,W$119)+'СЕТ СН'!$I$9+СВЦЭМ!$D$10+'СЕТ СН'!$I$5-'СЕТ СН'!$I$17</f>
        <v>3772.4346617199999</v>
      </c>
      <c r="X136" s="36">
        <f>SUMIFS(СВЦЭМ!$C$39:$C$782,СВЦЭМ!$A$39:$A$782,$A136,СВЦЭМ!$B$39:$B$782,X$119)+'СЕТ СН'!$I$9+СВЦЭМ!$D$10+'СЕТ СН'!$I$5-'СЕТ СН'!$I$17</f>
        <v>3762.2482681000001</v>
      </c>
      <c r="Y136" s="36">
        <f>SUMIFS(СВЦЭМ!$C$39:$C$782,СВЦЭМ!$A$39:$A$782,$A136,СВЦЭМ!$B$39:$B$782,Y$119)+'СЕТ СН'!$I$9+СВЦЭМ!$D$10+'СЕТ СН'!$I$5-'СЕТ СН'!$I$17</f>
        <v>3798.1933473600002</v>
      </c>
    </row>
    <row r="137" spans="1:25" ht="15.75" x14ac:dyDescent="0.2">
      <c r="A137" s="35">
        <f t="shared" si="3"/>
        <v>44457</v>
      </c>
      <c r="B137" s="36">
        <f>SUMIFS(СВЦЭМ!$C$39:$C$782,СВЦЭМ!$A$39:$A$782,$A137,СВЦЭМ!$B$39:$B$782,B$119)+'СЕТ СН'!$I$9+СВЦЭМ!$D$10+'СЕТ СН'!$I$5-'СЕТ СН'!$I$17</f>
        <v>3817.7032942300002</v>
      </c>
      <c r="C137" s="36">
        <f>SUMIFS(СВЦЭМ!$C$39:$C$782,СВЦЭМ!$A$39:$A$782,$A137,СВЦЭМ!$B$39:$B$782,C$119)+'СЕТ СН'!$I$9+СВЦЭМ!$D$10+'СЕТ СН'!$I$5-'СЕТ СН'!$I$17</f>
        <v>3858.7714221599999</v>
      </c>
      <c r="D137" s="36">
        <f>SUMIFS(СВЦЭМ!$C$39:$C$782,СВЦЭМ!$A$39:$A$782,$A137,СВЦЭМ!$B$39:$B$782,D$119)+'СЕТ СН'!$I$9+СВЦЭМ!$D$10+'СЕТ СН'!$I$5-'СЕТ СН'!$I$17</f>
        <v>3930.43996625</v>
      </c>
      <c r="E137" s="36">
        <f>SUMIFS(СВЦЭМ!$C$39:$C$782,СВЦЭМ!$A$39:$A$782,$A137,СВЦЭМ!$B$39:$B$782,E$119)+'СЕТ СН'!$I$9+СВЦЭМ!$D$10+'СЕТ СН'!$I$5-'СЕТ СН'!$I$17</f>
        <v>3954.6970731499996</v>
      </c>
      <c r="F137" s="36">
        <f>SUMIFS(СВЦЭМ!$C$39:$C$782,СВЦЭМ!$A$39:$A$782,$A137,СВЦЭМ!$B$39:$B$782,F$119)+'СЕТ СН'!$I$9+СВЦЭМ!$D$10+'СЕТ СН'!$I$5-'СЕТ СН'!$I$17</f>
        <v>3948.6281460599998</v>
      </c>
      <c r="G137" s="36">
        <f>SUMIFS(СВЦЭМ!$C$39:$C$782,СВЦЭМ!$A$39:$A$782,$A137,СВЦЭМ!$B$39:$B$782,G$119)+'СЕТ СН'!$I$9+СВЦЭМ!$D$10+'СЕТ СН'!$I$5-'СЕТ СН'!$I$17</f>
        <v>3946.6575505399996</v>
      </c>
      <c r="H137" s="36">
        <f>SUMIFS(СВЦЭМ!$C$39:$C$782,СВЦЭМ!$A$39:$A$782,$A137,СВЦЭМ!$B$39:$B$782,H$119)+'СЕТ СН'!$I$9+СВЦЭМ!$D$10+'СЕТ СН'!$I$5-'СЕТ СН'!$I$17</f>
        <v>3926.6716079999997</v>
      </c>
      <c r="I137" s="36">
        <f>SUMIFS(СВЦЭМ!$C$39:$C$782,СВЦЭМ!$A$39:$A$782,$A137,СВЦЭМ!$B$39:$B$782,I$119)+'СЕТ СН'!$I$9+СВЦЭМ!$D$10+'СЕТ СН'!$I$5-'СЕТ СН'!$I$17</f>
        <v>3830.4390477699999</v>
      </c>
      <c r="J137" s="36">
        <f>SUMIFS(СВЦЭМ!$C$39:$C$782,СВЦЭМ!$A$39:$A$782,$A137,СВЦЭМ!$B$39:$B$782,J$119)+'СЕТ СН'!$I$9+СВЦЭМ!$D$10+'СЕТ СН'!$I$5-'СЕТ СН'!$I$17</f>
        <v>3774.14914598</v>
      </c>
      <c r="K137" s="36">
        <f>SUMIFS(СВЦЭМ!$C$39:$C$782,СВЦЭМ!$A$39:$A$782,$A137,СВЦЭМ!$B$39:$B$782,K$119)+'СЕТ СН'!$I$9+СВЦЭМ!$D$10+'СЕТ СН'!$I$5-'СЕТ СН'!$I$17</f>
        <v>3728.29231295</v>
      </c>
      <c r="L137" s="36">
        <f>SUMIFS(СВЦЭМ!$C$39:$C$782,СВЦЭМ!$A$39:$A$782,$A137,СВЦЭМ!$B$39:$B$782,L$119)+'СЕТ СН'!$I$9+СВЦЭМ!$D$10+'СЕТ СН'!$I$5-'СЕТ СН'!$I$17</f>
        <v>3730.5621625900003</v>
      </c>
      <c r="M137" s="36">
        <f>SUMIFS(СВЦЭМ!$C$39:$C$782,СВЦЭМ!$A$39:$A$782,$A137,СВЦЭМ!$B$39:$B$782,M$119)+'СЕТ СН'!$I$9+СВЦЭМ!$D$10+'СЕТ СН'!$I$5-'СЕТ СН'!$I$17</f>
        <v>3729.2859165999998</v>
      </c>
      <c r="N137" s="36">
        <f>SUMIFS(СВЦЭМ!$C$39:$C$782,СВЦЭМ!$A$39:$A$782,$A137,СВЦЭМ!$B$39:$B$782,N$119)+'СЕТ СН'!$I$9+СВЦЭМ!$D$10+'СЕТ СН'!$I$5-'СЕТ СН'!$I$17</f>
        <v>3752.0323375400003</v>
      </c>
      <c r="O137" s="36">
        <f>SUMIFS(СВЦЭМ!$C$39:$C$782,СВЦЭМ!$A$39:$A$782,$A137,СВЦЭМ!$B$39:$B$782,O$119)+'СЕТ СН'!$I$9+СВЦЭМ!$D$10+'СЕТ СН'!$I$5-'СЕТ СН'!$I$17</f>
        <v>3791.5308135999999</v>
      </c>
      <c r="P137" s="36">
        <f>SUMIFS(СВЦЭМ!$C$39:$C$782,СВЦЭМ!$A$39:$A$782,$A137,СВЦЭМ!$B$39:$B$782,P$119)+'СЕТ СН'!$I$9+СВЦЭМ!$D$10+'СЕТ СН'!$I$5-'СЕТ СН'!$I$17</f>
        <v>3812.6233669499998</v>
      </c>
      <c r="Q137" s="36">
        <f>SUMIFS(СВЦЭМ!$C$39:$C$782,СВЦЭМ!$A$39:$A$782,$A137,СВЦЭМ!$B$39:$B$782,Q$119)+'СЕТ СН'!$I$9+СВЦЭМ!$D$10+'СЕТ СН'!$I$5-'СЕТ СН'!$I$17</f>
        <v>3812.4979414099998</v>
      </c>
      <c r="R137" s="36">
        <f>SUMIFS(СВЦЭМ!$C$39:$C$782,СВЦЭМ!$A$39:$A$782,$A137,СВЦЭМ!$B$39:$B$782,R$119)+'СЕТ СН'!$I$9+СВЦЭМ!$D$10+'СЕТ СН'!$I$5-'СЕТ СН'!$I$17</f>
        <v>3805.7807759799998</v>
      </c>
      <c r="S137" s="36">
        <f>SUMIFS(СВЦЭМ!$C$39:$C$782,СВЦЭМ!$A$39:$A$782,$A137,СВЦЭМ!$B$39:$B$782,S$119)+'СЕТ СН'!$I$9+СВЦЭМ!$D$10+'СЕТ СН'!$I$5-'СЕТ СН'!$I$17</f>
        <v>3793.69080214</v>
      </c>
      <c r="T137" s="36">
        <f>SUMIFS(СВЦЭМ!$C$39:$C$782,СВЦЭМ!$A$39:$A$782,$A137,СВЦЭМ!$B$39:$B$782,T$119)+'СЕТ СН'!$I$9+СВЦЭМ!$D$10+'СЕТ СН'!$I$5-'СЕТ СН'!$I$17</f>
        <v>3754.47749884</v>
      </c>
      <c r="U137" s="36">
        <f>SUMIFS(СВЦЭМ!$C$39:$C$782,СВЦЭМ!$A$39:$A$782,$A137,СВЦЭМ!$B$39:$B$782,U$119)+'СЕТ СН'!$I$9+СВЦЭМ!$D$10+'СЕТ СН'!$I$5-'СЕТ СН'!$I$17</f>
        <v>3700.4521639300001</v>
      </c>
      <c r="V137" s="36">
        <f>SUMIFS(СВЦЭМ!$C$39:$C$782,СВЦЭМ!$A$39:$A$782,$A137,СВЦЭМ!$B$39:$B$782,V$119)+'СЕТ СН'!$I$9+СВЦЭМ!$D$10+'СЕТ СН'!$I$5-'СЕТ СН'!$I$17</f>
        <v>3678.0527575900001</v>
      </c>
      <c r="W137" s="36">
        <f>SUMIFS(СВЦЭМ!$C$39:$C$782,СВЦЭМ!$A$39:$A$782,$A137,СВЦЭМ!$B$39:$B$782,W$119)+'СЕТ СН'!$I$9+СВЦЭМ!$D$10+'СЕТ СН'!$I$5-'СЕТ СН'!$I$17</f>
        <v>3670.2288889599999</v>
      </c>
      <c r="X137" s="36">
        <f>SUMIFS(СВЦЭМ!$C$39:$C$782,СВЦЭМ!$A$39:$A$782,$A137,СВЦЭМ!$B$39:$B$782,X$119)+'СЕТ СН'!$I$9+СВЦЭМ!$D$10+'СЕТ СН'!$I$5-'СЕТ СН'!$I$17</f>
        <v>3722.0409116400001</v>
      </c>
      <c r="Y137" s="36">
        <f>SUMIFS(СВЦЭМ!$C$39:$C$782,СВЦЭМ!$A$39:$A$782,$A137,СВЦЭМ!$B$39:$B$782,Y$119)+'СЕТ СН'!$I$9+СВЦЭМ!$D$10+'СЕТ СН'!$I$5-'СЕТ СН'!$I$17</f>
        <v>3751.2367322600003</v>
      </c>
    </row>
    <row r="138" spans="1:25" ht="15.75" x14ac:dyDescent="0.2">
      <c r="A138" s="35">
        <f t="shared" si="3"/>
        <v>44458</v>
      </c>
      <c r="B138" s="36">
        <f>SUMIFS(СВЦЭМ!$C$39:$C$782,СВЦЭМ!$A$39:$A$782,$A138,СВЦЭМ!$B$39:$B$782,B$119)+'СЕТ СН'!$I$9+СВЦЭМ!$D$10+'СЕТ СН'!$I$5-'СЕТ СН'!$I$17</f>
        <v>3775.6669865499998</v>
      </c>
      <c r="C138" s="36">
        <f>SUMIFS(СВЦЭМ!$C$39:$C$782,СВЦЭМ!$A$39:$A$782,$A138,СВЦЭМ!$B$39:$B$782,C$119)+'СЕТ СН'!$I$9+СВЦЭМ!$D$10+'СЕТ СН'!$I$5-'СЕТ СН'!$I$17</f>
        <v>3822.9397706899999</v>
      </c>
      <c r="D138" s="36">
        <f>SUMIFS(СВЦЭМ!$C$39:$C$782,СВЦЭМ!$A$39:$A$782,$A138,СВЦЭМ!$B$39:$B$782,D$119)+'СЕТ СН'!$I$9+СВЦЭМ!$D$10+'СЕТ СН'!$I$5-'СЕТ СН'!$I$17</f>
        <v>3883.0012318899999</v>
      </c>
      <c r="E138" s="36">
        <f>SUMIFS(СВЦЭМ!$C$39:$C$782,СВЦЭМ!$A$39:$A$782,$A138,СВЦЭМ!$B$39:$B$782,E$119)+'СЕТ СН'!$I$9+СВЦЭМ!$D$10+'СЕТ СН'!$I$5-'СЕТ СН'!$I$17</f>
        <v>3908.7558777200002</v>
      </c>
      <c r="F138" s="36">
        <f>SUMIFS(СВЦЭМ!$C$39:$C$782,СВЦЭМ!$A$39:$A$782,$A138,СВЦЭМ!$B$39:$B$782,F$119)+'СЕТ СН'!$I$9+СВЦЭМ!$D$10+'СЕТ СН'!$I$5-'СЕТ СН'!$I$17</f>
        <v>3910.9323660199998</v>
      </c>
      <c r="G138" s="36">
        <f>SUMIFS(СВЦЭМ!$C$39:$C$782,СВЦЭМ!$A$39:$A$782,$A138,СВЦЭМ!$B$39:$B$782,G$119)+'СЕТ СН'!$I$9+СВЦЭМ!$D$10+'СЕТ СН'!$I$5-'СЕТ СН'!$I$17</f>
        <v>3902.16366917</v>
      </c>
      <c r="H138" s="36">
        <f>SUMIFS(СВЦЭМ!$C$39:$C$782,СВЦЭМ!$A$39:$A$782,$A138,СВЦЭМ!$B$39:$B$782,H$119)+'СЕТ СН'!$I$9+СВЦЭМ!$D$10+'СЕТ СН'!$I$5-'СЕТ СН'!$I$17</f>
        <v>3866.5960154599998</v>
      </c>
      <c r="I138" s="36">
        <f>SUMIFS(СВЦЭМ!$C$39:$C$782,СВЦЭМ!$A$39:$A$782,$A138,СВЦЭМ!$B$39:$B$782,I$119)+'СЕТ СН'!$I$9+СВЦЭМ!$D$10+'СЕТ СН'!$I$5-'СЕТ СН'!$I$17</f>
        <v>3804.6010903000001</v>
      </c>
      <c r="J138" s="36">
        <f>SUMIFS(СВЦЭМ!$C$39:$C$782,СВЦЭМ!$A$39:$A$782,$A138,СВЦЭМ!$B$39:$B$782,J$119)+'СЕТ СН'!$I$9+СВЦЭМ!$D$10+'СЕТ СН'!$I$5-'СЕТ СН'!$I$17</f>
        <v>3774.2836832100002</v>
      </c>
      <c r="K138" s="36">
        <f>SUMIFS(СВЦЭМ!$C$39:$C$782,СВЦЭМ!$A$39:$A$782,$A138,СВЦЭМ!$B$39:$B$782,K$119)+'СЕТ СН'!$I$9+СВЦЭМ!$D$10+'СЕТ СН'!$I$5-'СЕТ СН'!$I$17</f>
        <v>3684.3253932500002</v>
      </c>
      <c r="L138" s="36">
        <f>SUMIFS(СВЦЭМ!$C$39:$C$782,СВЦЭМ!$A$39:$A$782,$A138,СВЦЭМ!$B$39:$B$782,L$119)+'СЕТ СН'!$I$9+СВЦЭМ!$D$10+'СЕТ СН'!$I$5-'СЕТ СН'!$I$17</f>
        <v>3680.2432276999998</v>
      </c>
      <c r="M138" s="36">
        <f>SUMIFS(СВЦЭМ!$C$39:$C$782,СВЦЭМ!$A$39:$A$782,$A138,СВЦЭМ!$B$39:$B$782,M$119)+'СЕТ СН'!$I$9+СВЦЭМ!$D$10+'СЕТ СН'!$I$5-'СЕТ СН'!$I$17</f>
        <v>3682.1753670799999</v>
      </c>
      <c r="N138" s="36">
        <f>SUMIFS(СВЦЭМ!$C$39:$C$782,СВЦЭМ!$A$39:$A$782,$A138,СВЦЭМ!$B$39:$B$782,N$119)+'СЕТ СН'!$I$9+СВЦЭМ!$D$10+'СЕТ СН'!$I$5-'СЕТ СН'!$I$17</f>
        <v>3687.7800098600001</v>
      </c>
      <c r="O138" s="36">
        <f>SUMIFS(СВЦЭМ!$C$39:$C$782,СВЦЭМ!$A$39:$A$782,$A138,СВЦЭМ!$B$39:$B$782,O$119)+'СЕТ СН'!$I$9+СВЦЭМ!$D$10+'СЕТ СН'!$I$5-'СЕТ СН'!$I$17</f>
        <v>3718.3010013799999</v>
      </c>
      <c r="P138" s="36">
        <f>SUMIFS(СВЦЭМ!$C$39:$C$782,СВЦЭМ!$A$39:$A$782,$A138,СВЦЭМ!$B$39:$B$782,P$119)+'СЕТ СН'!$I$9+СВЦЭМ!$D$10+'СЕТ СН'!$I$5-'СЕТ СН'!$I$17</f>
        <v>3765.01139044</v>
      </c>
      <c r="Q138" s="36">
        <f>SUMIFS(СВЦЭМ!$C$39:$C$782,СВЦЭМ!$A$39:$A$782,$A138,СВЦЭМ!$B$39:$B$782,Q$119)+'СЕТ СН'!$I$9+СВЦЭМ!$D$10+'СЕТ СН'!$I$5-'СЕТ СН'!$I$17</f>
        <v>3770.74703623</v>
      </c>
      <c r="R138" s="36">
        <f>SUMIFS(СВЦЭМ!$C$39:$C$782,СВЦЭМ!$A$39:$A$782,$A138,СВЦЭМ!$B$39:$B$782,R$119)+'СЕТ СН'!$I$9+СВЦЭМ!$D$10+'СЕТ СН'!$I$5-'СЕТ СН'!$I$17</f>
        <v>3760.1470866199998</v>
      </c>
      <c r="S138" s="36">
        <f>SUMIFS(СВЦЭМ!$C$39:$C$782,СВЦЭМ!$A$39:$A$782,$A138,СВЦЭМ!$B$39:$B$782,S$119)+'СЕТ СН'!$I$9+СВЦЭМ!$D$10+'СЕТ СН'!$I$5-'СЕТ СН'!$I$17</f>
        <v>3754.6122683399999</v>
      </c>
      <c r="T138" s="36">
        <f>SUMIFS(СВЦЭМ!$C$39:$C$782,СВЦЭМ!$A$39:$A$782,$A138,СВЦЭМ!$B$39:$B$782,T$119)+'СЕТ СН'!$I$9+СВЦЭМ!$D$10+'СЕТ СН'!$I$5-'СЕТ СН'!$I$17</f>
        <v>3792.8099929999998</v>
      </c>
      <c r="U138" s="36">
        <f>SUMIFS(СВЦЭМ!$C$39:$C$782,СВЦЭМ!$A$39:$A$782,$A138,СВЦЭМ!$B$39:$B$782,U$119)+'СЕТ СН'!$I$9+СВЦЭМ!$D$10+'СЕТ СН'!$I$5-'СЕТ СН'!$I$17</f>
        <v>3734.33969755</v>
      </c>
      <c r="V138" s="36">
        <f>SUMIFS(СВЦЭМ!$C$39:$C$782,СВЦЭМ!$A$39:$A$782,$A138,СВЦЭМ!$B$39:$B$782,V$119)+'СЕТ СН'!$I$9+СВЦЭМ!$D$10+'СЕТ СН'!$I$5-'СЕТ СН'!$I$17</f>
        <v>3723.26905876</v>
      </c>
      <c r="W138" s="36">
        <f>SUMIFS(СВЦЭМ!$C$39:$C$782,СВЦЭМ!$A$39:$A$782,$A138,СВЦЭМ!$B$39:$B$782,W$119)+'СЕТ СН'!$I$9+СВЦЭМ!$D$10+'СЕТ СН'!$I$5-'СЕТ СН'!$I$17</f>
        <v>3724.74678812</v>
      </c>
      <c r="X138" s="36">
        <f>SUMIFS(СВЦЭМ!$C$39:$C$782,СВЦЭМ!$A$39:$A$782,$A138,СВЦЭМ!$B$39:$B$782,X$119)+'СЕТ СН'!$I$9+СВЦЭМ!$D$10+'СЕТ СН'!$I$5-'СЕТ СН'!$I$17</f>
        <v>3746.3083520600003</v>
      </c>
      <c r="Y138" s="36">
        <f>SUMIFS(СВЦЭМ!$C$39:$C$782,СВЦЭМ!$A$39:$A$782,$A138,СВЦЭМ!$B$39:$B$782,Y$119)+'СЕТ СН'!$I$9+СВЦЭМ!$D$10+'СЕТ СН'!$I$5-'СЕТ СН'!$I$17</f>
        <v>3783.31566023</v>
      </c>
    </row>
    <row r="139" spans="1:25" ht="15.75" x14ac:dyDescent="0.2">
      <c r="A139" s="35">
        <f t="shared" si="3"/>
        <v>44459</v>
      </c>
      <c r="B139" s="36">
        <f>SUMIFS(СВЦЭМ!$C$39:$C$782,СВЦЭМ!$A$39:$A$782,$A139,СВЦЭМ!$B$39:$B$782,B$119)+'СЕТ СН'!$I$9+СВЦЭМ!$D$10+'СЕТ СН'!$I$5-'СЕТ СН'!$I$17</f>
        <v>3742.69867488</v>
      </c>
      <c r="C139" s="36">
        <f>SUMIFS(СВЦЭМ!$C$39:$C$782,СВЦЭМ!$A$39:$A$782,$A139,СВЦЭМ!$B$39:$B$782,C$119)+'СЕТ СН'!$I$9+СВЦЭМ!$D$10+'СЕТ СН'!$I$5-'СЕТ СН'!$I$17</f>
        <v>3828.6209918300001</v>
      </c>
      <c r="D139" s="36">
        <f>SUMIFS(СВЦЭМ!$C$39:$C$782,СВЦЭМ!$A$39:$A$782,$A139,СВЦЭМ!$B$39:$B$782,D$119)+'СЕТ СН'!$I$9+СВЦЭМ!$D$10+'СЕТ СН'!$I$5-'СЕТ СН'!$I$17</f>
        <v>3879.0657151200003</v>
      </c>
      <c r="E139" s="36">
        <f>SUMIFS(СВЦЭМ!$C$39:$C$782,СВЦЭМ!$A$39:$A$782,$A139,СВЦЭМ!$B$39:$B$782,E$119)+'СЕТ СН'!$I$9+СВЦЭМ!$D$10+'СЕТ СН'!$I$5-'СЕТ СН'!$I$17</f>
        <v>3898.9482628000001</v>
      </c>
      <c r="F139" s="36">
        <f>SUMIFS(СВЦЭМ!$C$39:$C$782,СВЦЭМ!$A$39:$A$782,$A139,СВЦЭМ!$B$39:$B$782,F$119)+'СЕТ СН'!$I$9+СВЦЭМ!$D$10+'СЕТ СН'!$I$5-'СЕТ СН'!$I$17</f>
        <v>3911.4440606999997</v>
      </c>
      <c r="G139" s="36">
        <f>SUMIFS(СВЦЭМ!$C$39:$C$782,СВЦЭМ!$A$39:$A$782,$A139,СВЦЭМ!$B$39:$B$782,G$119)+'СЕТ СН'!$I$9+СВЦЭМ!$D$10+'СЕТ СН'!$I$5-'СЕТ СН'!$I$17</f>
        <v>3894.49205321</v>
      </c>
      <c r="H139" s="36">
        <f>SUMIFS(СВЦЭМ!$C$39:$C$782,СВЦЭМ!$A$39:$A$782,$A139,СВЦЭМ!$B$39:$B$782,H$119)+'СЕТ СН'!$I$9+СВЦЭМ!$D$10+'СЕТ СН'!$I$5-'СЕТ СН'!$I$17</f>
        <v>3843.8090909800003</v>
      </c>
      <c r="I139" s="36">
        <f>SUMIFS(СВЦЭМ!$C$39:$C$782,СВЦЭМ!$A$39:$A$782,$A139,СВЦЭМ!$B$39:$B$782,I$119)+'СЕТ СН'!$I$9+СВЦЭМ!$D$10+'СЕТ СН'!$I$5-'СЕТ СН'!$I$17</f>
        <v>3796.3620885</v>
      </c>
      <c r="J139" s="36">
        <f>SUMIFS(СВЦЭМ!$C$39:$C$782,СВЦЭМ!$A$39:$A$782,$A139,СВЦЭМ!$B$39:$B$782,J$119)+'СЕТ СН'!$I$9+СВЦЭМ!$D$10+'СЕТ СН'!$I$5-'СЕТ СН'!$I$17</f>
        <v>3792.5117140699999</v>
      </c>
      <c r="K139" s="36">
        <f>SUMIFS(СВЦЭМ!$C$39:$C$782,СВЦЭМ!$A$39:$A$782,$A139,СВЦЭМ!$B$39:$B$782,K$119)+'СЕТ СН'!$I$9+СВЦЭМ!$D$10+'СЕТ СН'!$I$5-'СЕТ СН'!$I$17</f>
        <v>3788.5826561399999</v>
      </c>
      <c r="L139" s="36">
        <f>SUMIFS(СВЦЭМ!$C$39:$C$782,СВЦЭМ!$A$39:$A$782,$A139,СВЦЭМ!$B$39:$B$782,L$119)+'СЕТ СН'!$I$9+СВЦЭМ!$D$10+'СЕТ СН'!$I$5-'СЕТ СН'!$I$17</f>
        <v>3768.82720393</v>
      </c>
      <c r="M139" s="36">
        <f>SUMIFS(СВЦЭМ!$C$39:$C$782,СВЦЭМ!$A$39:$A$782,$A139,СВЦЭМ!$B$39:$B$782,M$119)+'СЕТ СН'!$I$9+СВЦЭМ!$D$10+'СЕТ СН'!$I$5-'СЕТ СН'!$I$17</f>
        <v>3766.9351846</v>
      </c>
      <c r="N139" s="36">
        <f>SUMIFS(СВЦЭМ!$C$39:$C$782,СВЦЭМ!$A$39:$A$782,$A139,СВЦЭМ!$B$39:$B$782,N$119)+'СЕТ СН'!$I$9+СВЦЭМ!$D$10+'СЕТ СН'!$I$5-'СЕТ СН'!$I$17</f>
        <v>3783.5831310600001</v>
      </c>
      <c r="O139" s="36">
        <f>SUMIFS(СВЦЭМ!$C$39:$C$782,СВЦЭМ!$A$39:$A$782,$A139,СВЦЭМ!$B$39:$B$782,O$119)+'СЕТ СН'!$I$9+СВЦЭМ!$D$10+'СЕТ СН'!$I$5-'СЕТ СН'!$I$17</f>
        <v>3811.5155323399999</v>
      </c>
      <c r="P139" s="36">
        <f>SUMIFS(СВЦЭМ!$C$39:$C$782,СВЦЭМ!$A$39:$A$782,$A139,СВЦЭМ!$B$39:$B$782,P$119)+'СЕТ СН'!$I$9+СВЦЭМ!$D$10+'СЕТ СН'!$I$5-'СЕТ СН'!$I$17</f>
        <v>3843.5754140099998</v>
      </c>
      <c r="Q139" s="36">
        <f>SUMIFS(СВЦЭМ!$C$39:$C$782,СВЦЭМ!$A$39:$A$782,$A139,СВЦЭМ!$B$39:$B$782,Q$119)+'СЕТ СН'!$I$9+СВЦЭМ!$D$10+'СЕТ СН'!$I$5-'СЕТ СН'!$I$17</f>
        <v>3846.5697743999999</v>
      </c>
      <c r="R139" s="36">
        <f>SUMIFS(СВЦЭМ!$C$39:$C$782,СВЦЭМ!$A$39:$A$782,$A139,СВЦЭМ!$B$39:$B$782,R$119)+'СЕТ СН'!$I$9+СВЦЭМ!$D$10+'СЕТ СН'!$I$5-'СЕТ СН'!$I$17</f>
        <v>3828.0731759</v>
      </c>
      <c r="S139" s="36">
        <f>SUMIFS(СВЦЭМ!$C$39:$C$782,СВЦЭМ!$A$39:$A$782,$A139,СВЦЭМ!$B$39:$B$782,S$119)+'СЕТ СН'!$I$9+СВЦЭМ!$D$10+'СЕТ СН'!$I$5-'СЕТ СН'!$I$17</f>
        <v>3814.7485509799999</v>
      </c>
      <c r="T139" s="36">
        <f>SUMIFS(СВЦЭМ!$C$39:$C$782,СВЦЭМ!$A$39:$A$782,$A139,СВЦЭМ!$B$39:$B$782,T$119)+'СЕТ СН'!$I$9+СВЦЭМ!$D$10+'СЕТ СН'!$I$5-'СЕТ СН'!$I$17</f>
        <v>3801.25528958</v>
      </c>
      <c r="U139" s="36">
        <f>SUMIFS(СВЦЭМ!$C$39:$C$782,СВЦЭМ!$A$39:$A$782,$A139,СВЦЭМ!$B$39:$B$782,U$119)+'СЕТ СН'!$I$9+СВЦЭМ!$D$10+'СЕТ СН'!$I$5-'СЕТ СН'!$I$17</f>
        <v>3821.74134039</v>
      </c>
      <c r="V139" s="36">
        <f>SUMIFS(СВЦЭМ!$C$39:$C$782,СВЦЭМ!$A$39:$A$782,$A139,СВЦЭМ!$B$39:$B$782,V$119)+'СЕТ СН'!$I$9+СВЦЭМ!$D$10+'СЕТ СН'!$I$5-'СЕТ СН'!$I$17</f>
        <v>3778.6805675999999</v>
      </c>
      <c r="W139" s="36">
        <f>SUMIFS(СВЦЭМ!$C$39:$C$782,СВЦЭМ!$A$39:$A$782,$A139,СВЦЭМ!$B$39:$B$782,W$119)+'СЕТ СН'!$I$9+СВЦЭМ!$D$10+'СЕТ СН'!$I$5-'СЕТ СН'!$I$17</f>
        <v>3768.5222130500001</v>
      </c>
      <c r="X139" s="36">
        <f>SUMIFS(СВЦЭМ!$C$39:$C$782,СВЦЭМ!$A$39:$A$782,$A139,СВЦЭМ!$B$39:$B$782,X$119)+'СЕТ СН'!$I$9+СВЦЭМ!$D$10+'СЕТ СН'!$I$5-'СЕТ СН'!$I$17</f>
        <v>3797.8415677100002</v>
      </c>
      <c r="Y139" s="36">
        <f>SUMIFS(СВЦЭМ!$C$39:$C$782,СВЦЭМ!$A$39:$A$782,$A139,СВЦЭМ!$B$39:$B$782,Y$119)+'СЕТ СН'!$I$9+СВЦЭМ!$D$10+'СЕТ СН'!$I$5-'СЕТ СН'!$I$17</f>
        <v>3772.4262132600002</v>
      </c>
    </row>
    <row r="140" spans="1:25" ht="15.75" x14ac:dyDescent="0.2">
      <c r="A140" s="35">
        <f t="shared" si="3"/>
        <v>44460</v>
      </c>
      <c r="B140" s="36">
        <f>SUMIFS(СВЦЭМ!$C$39:$C$782,СВЦЭМ!$A$39:$A$782,$A140,СВЦЭМ!$B$39:$B$782,B$119)+'СЕТ СН'!$I$9+СВЦЭМ!$D$10+'СЕТ СН'!$I$5-'СЕТ СН'!$I$17</f>
        <v>3842.3717266399999</v>
      </c>
      <c r="C140" s="36">
        <f>SUMIFS(СВЦЭМ!$C$39:$C$782,СВЦЭМ!$A$39:$A$782,$A140,СВЦЭМ!$B$39:$B$782,C$119)+'СЕТ СН'!$I$9+СВЦЭМ!$D$10+'СЕТ СН'!$I$5-'СЕТ СН'!$I$17</f>
        <v>3914.5288262399999</v>
      </c>
      <c r="D140" s="36">
        <f>SUMIFS(СВЦЭМ!$C$39:$C$782,СВЦЭМ!$A$39:$A$782,$A140,СВЦЭМ!$B$39:$B$782,D$119)+'СЕТ СН'!$I$9+СВЦЭМ!$D$10+'СЕТ СН'!$I$5-'СЕТ СН'!$I$17</f>
        <v>3942.7558334</v>
      </c>
      <c r="E140" s="36">
        <f>SUMIFS(СВЦЭМ!$C$39:$C$782,СВЦЭМ!$A$39:$A$782,$A140,СВЦЭМ!$B$39:$B$782,E$119)+'СЕТ СН'!$I$9+СВЦЭМ!$D$10+'СЕТ СН'!$I$5-'СЕТ СН'!$I$17</f>
        <v>3957.5780311999997</v>
      </c>
      <c r="F140" s="36">
        <f>SUMIFS(СВЦЭМ!$C$39:$C$782,СВЦЭМ!$A$39:$A$782,$A140,СВЦЭМ!$B$39:$B$782,F$119)+'СЕТ СН'!$I$9+СВЦЭМ!$D$10+'СЕТ СН'!$I$5-'СЕТ СН'!$I$17</f>
        <v>3956.19940322</v>
      </c>
      <c r="G140" s="36">
        <f>SUMIFS(СВЦЭМ!$C$39:$C$782,СВЦЭМ!$A$39:$A$782,$A140,СВЦЭМ!$B$39:$B$782,G$119)+'СЕТ СН'!$I$9+СВЦЭМ!$D$10+'СЕТ СН'!$I$5-'СЕТ СН'!$I$17</f>
        <v>3928.5617152699997</v>
      </c>
      <c r="H140" s="36">
        <f>SUMIFS(СВЦЭМ!$C$39:$C$782,СВЦЭМ!$A$39:$A$782,$A140,СВЦЭМ!$B$39:$B$782,H$119)+'СЕТ СН'!$I$9+СВЦЭМ!$D$10+'СЕТ СН'!$I$5-'СЕТ СН'!$I$17</f>
        <v>3871.9031435500001</v>
      </c>
      <c r="I140" s="36">
        <f>SUMIFS(СВЦЭМ!$C$39:$C$782,СВЦЭМ!$A$39:$A$782,$A140,СВЦЭМ!$B$39:$B$782,I$119)+'СЕТ СН'!$I$9+СВЦЭМ!$D$10+'СЕТ СН'!$I$5-'СЕТ СН'!$I$17</f>
        <v>3826.55965216</v>
      </c>
      <c r="J140" s="36">
        <f>SUMIFS(СВЦЭМ!$C$39:$C$782,СВЦЭМ!$A$39:$A$782,$A140,СВЦЭМ!$B$39:$B$782,J$119)+'СЕТ СН'!$I$9+СВЦЭМ!$D$10+'СЕТ СН'!$I$5-'СЕТ СН'!$I$17</f>
        <v>3809.8581181300001</v>
      </c>
      <c r="K140" s="36">
        <f>SUMIFS(СВЦЭМ!$C$39:$C$782,СВЦЭМ!$A$39:$A$782,$A140,СВЦЭМ!$B$39:$B$782,K$119)+'СЕТ СН'!$I$9+СВЦЭМ!$D$10+'СЕТ СН'!$I$5-'СЕТ СН'!$I$17</f>
        <v>3790.1588840700001</v>
      </c>
      <c r="L140" s="36">
        <f>SUMIFS(СВЦЭМ!$C$39:$C$782,СВЦЭМ!$A$39:$A$782,$A140,СВЦЭМ!$B$39:$B$782,L$119)+'СЕТ СН'!$I$9+СВЦЭМ!$D$10+'СЕТ СН'!$I$5-'СЕТ СН'!$I$17</f>
        <v>3770.4332265100002</v>
      </c>
      <c r="M140" s="36">
        <f>SUMIFS(СВЦЭМ!$C$39:$C$782,СВЦЭМ!$A$39:$A$782,$A140,СВЦЭМ!$B$39:$B$782,M$119)+'СЕТ СН'!$I$9+СВЦЭМ!$D$10+'СЕТ СН'!$I$5-'СЕТ СН'!$I$17</f>
        <v>3771.5582506999999</v>
      </c>
      <c r="N140" s="36">
        <f>SUMIFS(СВЦЭМ!$C$39:$C$782,СВЦЭМ!$A$39:$A$782,$A140,СВЦЭМ!$B$39:$B$782,N$119)+'СЕТ СН'!$I$9+СВЦЭМ!$D$10+'СЕТ СН'!$I$5-'СЕТ СН'!$I$17</f>
        <v>3781.1615473800002</v>
      </c>
      <c r="O140" s="36">
        <f>SUMIFS(СВЦЭМ!$C$39:$C$782,СВЦЭМ!$A$39:$A$782,$A140,СВЦЭМ!$B$39:$B$782,O$119)+'СЕТ СН'!$I$9+СВЦЭМ!$D$10+'СЕТ СН'!$I$5-'СЕТ СН'!$I$17</f>
        <v>3798.3660082599999</v>
      </c>
      <c r="P140" s="36">
        <f>SUMIFS(СВЦЭМ!$C$39:$C$782,СВЦЭМ!$A$39:$A$782,$A140,СВЦЭМ!$B$39:$B$782,P$119)+'СЕТ СН'!$I$9+СВЦЭМ!$D$10+'СЕТ СН'!$I$5-'СЕТ СН'!$I$17</f>
        <v>3831.7041967999999</v>
      </c>
      <c r="Q140" s="36">
        <f>SUMIFS(СВЦЭМ!$C$39:$C$782,СВЦЭМ!$A$39:$A$782,$A140,СВЦЭМ!$B$39:$B$782,Q$119)+'СЕТ СН'!$I$9+СВЦЭМ!$D$10+'СЕТ СН'!$I$5-'СЕТ СН'!$I$17</f>
        <v>3847.29552504</v>
      </c>
      <c r="R140" s="36">
        <f>SUMIFS(СВЦЭМ!$C$39:$C$782,СВЦЭМ!$A$39:$A$782,$A140,СВЦЭМ!$B$39:$B$782,R$119)+'СЕТ СН'!$I$9+СВЦЭМ!$D$10+'СЕТ СН'!$I$5-'СЕТ СН'!$I$17</f>
        <v>3837.10767786</v>
      </c>
      <c r="S140" s="36">
        <f>SUMIFS(СВЦЭМ!$C$39:$C$782,СВЦЭМ!$A$39:$A$782,$A140,СВЦЭМ!$B$39:$B$782,S$119)+'СЕТ СН'!$I$9+СВЦЭМ!$D$10+'СЕТ СН'!$I$5-'СЕТ СН'!$I$17</f>
        <v>3809.8408807999999</v>
      </c>
      <c r="T140" s="36">
        <f>SUMIFS(СВЦЭМ!$C$39:$C$782,СВЦЭМ!$A$39:$A$782,$A140,СВЦЭМ!$B$39:$B$782,T$119)+'СЕТ СН'!$I$9+СВЦЭМ!$D$10+'СЕТ СН'!$I$5-'СЕТ СН'!$I$17</f>
        <v>3794.8103193299999</v>
      </c>
      <c r="U140" s="36">
        <f>SUMIFS(СВЦЭМ!$C$39:$C$782,СВЦЭМ!$A$39:$A$782,$A140,СВЦЭМ!$B$39:$B$782,U$119)+'СЕТ СН'!$I$9+СВЦЭМ!$D$10+'СЕТ СН'!$I$5-'СЕТ СН'!$I$17</f>
        <v>3791.6589234799999</v>
      </c>
      <c r="V140" s="36">
        <f>SUMIFS(СВЦЭМ!$C$39:$C$782,СВЦЭМ!$A$39:$A$782,$A140,СВЦЭМ!$B$39:$B$782,V$119)+'СЕТ СН'!$I$9+СВЦЭМ!$D$10+'СЕТ СН'!$I$5-'СЕТ СН'!$I$17</f>
        <v>3789.3618382300001</v>
      </c>
      <c r="W140" s="36">
        <f>SUMIFS(СВЦЭМ!$C$39:$C$782,СВЦЭМ!$A$39:$A$782,$A140,СВЦЭМ!$B$39:$B$782,W$119)+'СЕТ СН'!$I$9+СВЦЭМ!$D$10+'СЕТ СН'!$I$5-'СЕТ СН'!$I$17</f>
        <v>3782.7437018400001</v>
      </c>
      <c r="X140" s="36">
        <f>SUMIFS(СВЦЭМ!$C$39:$C$782,СВЦЭМ!$A$39:$A$782,$A140,СВЦЭМ!$B$39:$B$782,X$119)+'СЕТ СН'!$I$9+СВЦЭМ!$D$10+'СЕТ СН'!$I$5-'СЕТ СН'!$I$17</f>
        <v>3757.1432670499998</v>
      </c>
      <c r="Y140" s="36">
        <f>SUMIFS(СВЦЭМ!$C$39:$C$782,СВЦЭМ!$A$39:$A$782,$A140,СВЦЭМ!$B$39:$B$782,Y$119)+'СЕТ СН'!$I$9+СВЦЭМ!$D$10+'СЕТ СН'!$I$5-'СЕТ СН'!$I$17</f>
        <v>3754.44798696</v>
      </c>
    </row>
    <row r="141" spans="1:25" ht="15.75" x14ac:dyDescent="0.2">
      <c r="A141" s="35">
        <f t="shared" si="3"/>
        <v>44461</v>
      </c>
      <c r="B141" s="36">
        <f>SUMIFS(СВЦЭМ!$C$39:$C$782,СВЦЭМ!$A$39:$A$782,$A141,СВЦЭМ!$B$39:$B$782,B$119)+'СЕТ СН'!$I$9+СВЦЭМ!$D$10+'СЕТ СН'!$I$5-'СЕТ СН'!$I$17</f>
        <v>3835.19041573</v>
      </c>
      <c r="C141" s="36">
        <f>SUMIFS(СВЦЭМ!$C$39:$C$782,СВЦЭМ!$A$39:$A$782,$A141,СВЦЭМ!$B$39:$B$782,C$119)+'СЕТ СН'!$I$9+СВЦЭМ!$D$10+'СЕТ СН'!$I$5-'СЕТ СН'!$I$17</f>
        <v>3888.95233964</v>
      </c>
      <c r="D141" s="36">
        <f>SUMIFS(СВЦЭМ!$C$39:$C$782,СВЦЭМ!$A$39:$A$782,$A141,СВЦЭМ!$B$39:$B$782,D$119)+'СЕТ СН'!$I$9+СВЦЭМ!$D$10+'СЕТ СН'!$I$5-'СЕТ СН'!$I$17</f>
        <v>3932.7293541499998</v>
      </c>
      <c r="E141" s="36">
        <f>SUMIFS(СВЦЭМ!$C$39:$C$782,СВЦЭМ!$A$39:$A$782,$A141,СВЦЭМ!$B$39:$B$782,E$119)+'СЕТ СН'!$I$9+СВЦЭМ!$D$10+'СЕТ СН'!$I$5-'СЕТ СН'!$I$17</f>
        <v>3939.8054869399998</v>
      </c>
      <c r="F141" s="36">
        <f>SUMIFS(СВЦЭМ!$C$39:$C$782,СВЦЭМ!$A$39:$A$782,$A141,СВЦЭМ!$B$39:$B$782,F$119)+'СЕТ СН'!$I$9+СВЦЭМ!$D$10+'СЕТ СН'!$I$5-'СЕТ СН'!$I$17</f>
        <v>3943.2718095199998</v>
      </c>
      <c r="G141" s="36">
        <f>SUMIFS(СВЦЭМ!$C$39:$C$782,СВЦЭМ!$A$39:$A$782,$A141,СВЦЭМ!$B$39:$B$782,G$119)+'СЕТ СН'!$I$9+СВЦЭМ!$D$10+'СЕТ СН'!$I$5-'СЕТ СН'!$I$17</f>
        <v>3920.3641498399998</v>
      </c>
      <c r="H141" s="36">
        <f>SUMIFS(СВЦЭМ!$C$39:$C$782,СВЦЭМ!$A$39:$A$782,$A141,СВЦЭМ!$B$39:$B$782,H$119)+'СЕТ СН'!$I$9+СВЦЭМ!$D$10+'СЕТ СН'!$I$5-'СЕТ СН'!$I$17</f>
        <v>3866.22273494</v>
      </c>
      <c r="I141" s="36">
        <f>SUMIFS(СВЦЭМ!$C$39:$C$782,СВЦЭМ!$A$39:$A$782,$A141,СВЦЭМ!$B$39:$B$782,I$119)+'СЕТ СН'!$I$9+СВЦЭМ!$D$10+'СЕТ СН'!$I$5-'СЕТ СН'!$I$17</f>
        <v>3801.89893949</v>
      </c>
      <c r="J141" s="36">
        <f>SUMIFS(СВЦЭМ!$C$39:$C$782,СВЦЭМ!$A$39:$A$782,$A141,СВЦЭМ!$B$39:$B$782,J$119)+'СЕТ СН'!$I$9+СВЦЭМ!$D$10+'СЕТ СН'!$I$5-'СЕТ СН'!$I$17</f>
        <v>3794.4630114699999</v>
      </c>
      <c r="K141" s="36">
        <f>SUMIFS(СВЦЭМ!$C$39:$C$782,СВЦЭМ!$A$39:$A$782,$A141,СВЦЭМ!$B$39:$B$782,K$119)+'СЕТ СН'!$I$9+СВЦЭМ!$D$10+'СЕТ СН'!$I$5-'СЕТ СН'!$I$17</f>
        <v>3788.4268136000001</v>
      </c>
      <c r="L141" s="36">
        <f>SUMIFS(СВЦЭМ!$C$39:$C$782,СВЦЭМ!$A$39:$A$782,$A141,СВЦЭМ!$B$39:$B$782,L$119)+'СЕТ СН'!$I$9+СВЦЭМ!$D$10+'СЕТ СН'!$I$5-'СЕТ СН'!$I$17</f>
        <v>3771.1940568999999</v>
      </c>
      <c r="M141" s="36">
        <f>SUMIFS(СВЦЭМ!$C$39:$C$782,СВЦЭМ!$A$39:$A$782,$A141,СВЦЭМ!$B$39:$B$782,M$119)+'СЕТ СН'!$I$9+СВЦЭМ!$D$10+'СЕТ СН'!$I$5-'СЕТ СН'!$I$17</f>
        <v>3758.7407894500002</v>
      </c>
      <c r="N141" s="36">
        <f>SUMIFS(СВЦЭМ!$C$39:$C$782,СВЦЭМ!$A$39:$A$782,$A141,СВЦЭМ!$B$39:$B$782,N$119)+'СЕТ СН'!$I$9+СВЦЭМ!$D$10+'СЕТ СН'!$I$5-'СЕТ СН'!$I$17</f>
        <v>3778.57005888</v>
      </c>
      <c r="O141" s="36">
        <f>SUMIFS(СВЦЭМ!$C$39:$C$782,СВЦЭМ!$A$39:$A$782,$A141,СВЦЭМ!$B$39:$B$782,O$119)+'СЕТ СН'!$I$9+СВЦЭМ!$D$10+'СЕТ СН'!$I$5-'СЕТ СН'!$I$17</f>
        <v>3801.2737672100002</v>
      </c>
      <c r="P141" s="36">
        <f>SUMIFS(СВЦЭМ!$C$39:$C$782,СВЦЭМ!$A$39:$A$782,$A141,СВЦЭМ!$B$39:$B$782,P$119)+'СЕТ СН'!$I$9+СВЦЭМ!$D$10+'СЕТ СН'!$I$5-'СЕТ СН'!$I$17</f>
        <v>3828.2901485100001</v>
      </c>
      <c r="Q141" s="36">
        <f>SUMIFS(СВЦЭМ!$C$39:$C$782,СВЦЭМ!$A$39:$A$782,$A141,СВЦЭМ!$B$39:$B$782,Q$119)+'СЕТ СН'!$I$9+СВЦЭМ!$D$10+'СЕТ СН'!$I$5-'СЕТ СН'!$I$17</f>
        <v>3836.6937700200001</v>
      </c>
      <c r="R141" s="36">
        <f>SUMIFS(СВЦЭМ!$C$39:$C$782,СВЦЭМ!$A$39:$A$782,$A141,СВЦЭМ!$B$39:$B$782,R$119)+'СЕТ СН'!$I$9+СВЦЭМ!$D$10+'СЕТ СН'!$I$5-'СЕТ СН'!$I$17</f>
        <v>3829.6307960200002</v>
      </c>
      <c r="S141" s="36">
        <f>SUMIFS(СВЦЭМ!$C$39:$C$782,СВЦЭМ!$A$39:$A$782,$A141,СВЦЭМ!$B$39:$B$782,S$119)+'СЕТ СН'!$I$9+СВЦЭМ!$D$10+'СЕТ СН'!$I$5-'СЕТ СН'!$I$17</f>
        <v>3801.8222461300002</v>
      </c>
      <c r="T141" s="36">
        <f>SUMIFS(СВЦЭМ!$C$39:$C$782,СВЦЭМ!$A$39:$A$782,$A141,СВЦЭМ!$B$39:$B$782,T$119)+'СЕТ СН'!$I$9+СВЦЭМ!$D$10+'СЕТ СН'!$I$5-'СЕТ СН'!$I$17</f>
        <v>3778.9472379200001</v>
      </c>
      <c r="U141" s="36">
        <f>SUMIFS(СВЦЭМ!$C$39:$C$782,СВЦЭМ!$A$39:$A$782,$A141,СВЦЭМ!$B$39:$B$782,U$119)+'СЕТ СН'!$I$9+СВЦЭМ!$D$10+'СЕТ СН'!$I$5-'СЕТ СН'!$I$17</f>
        <v>3775.1306800699999</v>
      </c>
      <c r="V141" s="36">
        <f>SUMIFS(СВЦЭМ!$C$39:$C$782,СВЦЭМ!$A$39:$A$782,$A141,СВЦЭМ!$B$39:$B$782,V$119)+'СЕТ СН'!$I$9+СВЦЭМ!$D$10+'СЕТ СН'!$I$5-'СЕТ СН'!$I$17</f>
        <v>3778.2599624200002</v>
      </c>
      <c r="W141" s="36">
        <f>SUMIFS(СВЦЭМ!$C$39:$C$782,СВЦЭМ!$A$39:$A$782,$A141,СВЦЭМ!$B$39:$B$782,W$119)+'СЕТ СН'!$I$9+СВЦЭМ!$D$10+'СЕТ СН'!$I$5-'СЕТ СН'!$I$17</f>
        <v>3772.2888800599999</v>
      </c>
      <c r="X141" s="36">
        <f>SUMIFS(СВЦЭМ!$C$39:$C$782,СВЦЭМ!$A$39:$A$782,$A141,СВЦЭМ!$B$39:$B$782,X$119)+'СЕТ СН'!$I$9+СВЦЭМ!$D$10+'СЕТ СН'!$I$5-'СЕТ СН'!$I$17</f>
        <v>3749.42327239</v>
      </c>
      <c r="Y141" s="36">
        <f>SUMIFS(СВЦЭМ!$C$39:$C$782,СВЦЭМ!$A$39:$A$782,$A141,СВЦЭМ!$B$39:$B$782,Y$119)+'СЕТ СН'!$I$9+СВЦЭМ!$D$10+'СЕТ СН'!$I$5-'СЕТ СН'!$I$17</f>
        <v>3747.2310670100001</v>
      </c>
    </row>
    <row r="142" spans="1:25" ht="15.75" x14ac:dyDescent="0.2">
      <c r="A142" s="35">
        <f t="shared" si="3"/>
        <v>44462</v>
      </c>
      <c r="B142" s="36">
        <f>SUMIFS(СВЦЭМ!$C$39:$C$782,СВЦЭМ!$A$39:$A$782,$A142,СВЦЭМ!$B$39:$B$782,B$119)+'СЕТ СН'!$I$9+СВЦЭМ!$D$10+'СЕТ СН'!$I$5-'СЕТ СН'!$I$17</f>
        <v>3867.7688223599998</v>
      </c>
      <c r="C142" s="36">
        <f>SUMIFS(СВЦЭМ!$C$39:$C$782,СВЦЭМ!$A$39:$A$782,$A142,СВЦЭМ!$B$39:$B$782,C$119)+'СЕТ СН'!$I$9+СВЦЭМ!$D$10+'СЕТ СН'!$I$5-'СЕТ СН'!$I$17</f>
        <v>3964.7882235299999</v>
      </c>
      <c r="D142" s="36">
        <f>SUMIFS(СВЦЭМ!$C$39:$C$782,СВЦЭМ!$A$39:$A$782,$A142,СВЦЭМ!$B$39:$B$782,D$119)+'СЕТ СН'!$I$9+СВЦЭМ!$D$10+'СЕТ СН'!$I$5-'СЕТ СН'!$I$17</f>
        <v>4018.8924373899999</v>
      </c>
      <c r="E142" s="36">
        <f>SUMIFS(СВЦЭМ!$C$39:$C$782,СВЦЭМ!$A$39:$A$782,$A142,СВЦЭМ!$B$39:$B$782,E$119)+'СЕТ СН'!$I$9+СВЦЭМ!$D$10+'СЕТ СН'!$I$5-'СЕТ СН'!$I$17</f>
        <v>4034.1985043099999</v>
      </c>
      <c r="F142" s="36">
        <f>SUMIFS(СВЦЭМ!$C$39:$C$782,СВЦЭМ!$A$39:$A$782,$A142,СВЦЭМ!$B$39:$B$782,F$119)+'СЕТ СН'!$I$9+СВЦЭМ!$D$10+'СЕТ СН'!$I$5-'СЕТ СН'!$I$17</f>
        <v>4045.8778212099996</v>
      </c>
      <c r="G142" s="36">
        <f>SUMIFS(СВЦЭМ!$C$39:$C$782,СВЦЭМ!$A$39:$A$782,$A142,СВЦЭМ!$B$39:$B$782,G$119)+'СЕТ СН'!$I$9+СВЦЭМ!$D$10+'СЕТ СН'!$I$5-'СЕТ СН'!$I$17</f>
        <v>4022.9230471800001</v>
      </c>
      <c r="H142" s="36">
        <f>SUMIFS(СВЦЭМ!$C$39:$C$782,СВЦЭМ!$A$39:$A$782,$A142,СВЦЭМ!$B$39:$B$782,H$119)+'СЕТ СН'!$I$9+СВЦЭМ!$D$10+'СЕТ СН'!$I$5-'СЕТ СН'!$I$17</f>
        <v>3948.9126291100001</v>
      </c>
      <c r="I142" s="36">
        <f>SUMIFS(СВЦЭМ!$C$39:$C$782,СВЦЭМ!$A$39:$A$782,$A142,СВЦЭМ!$B$39:$B$782,I$119)+'СЕТ СН'!$I$9+СВЦЭМ!$D$10+'СЕТ СН'!$I$5-'СЕТ СН'!$I$17</f>
        <v>3848.3434375799998</v>
      </c>
      <c r="J142" s="36">
        <f>SUMIFS(СВЦЭМ!$C$39:$C$782,СВЦЭМ!$A$39:$A$782,$A142,СВЦЭМ!$B$39:$B$782,J$119)+'СЕТ СН'!$I$9+СВЦЭМ!$D$10+'СЕТ СН'!$I$5-'СЕТ СН'!$I$17</f>
        <v>3846.2869211900002</v>
      </c>
      <c r="K142" s="36">
        <f>SUMIFS(СВЦЭМ!$C$39:$C$782,СВЦЭМ!$A$39:$A$782,$A142,СВЦЭМ!$B$39:$B$782,K$119)+'СЕТ СН'!$I$9+СВЦЭМ!$D$10+'СЕТ СН'!$I$5-'СЕТ СН'!$I$17</f>
        <v>3865.9935810500001</v>
      </c>
      <c r="L142" s="36">
        <f>SUMIFS(СВЦЭМ!$C$39:$C$782,СВЦЭМ!$A$39:$A$782,$A142,СВЦЭМ!$B$39:$B$782,L$119)+'СЕТ СН'!$I$9+СВЦЭМ!$D$10+'СЕТ СН'!$I$5-'СЕТ СН'!$I$17</f>
        <v>3863.3467477899999</v>
      </c>
      <c r="M142" s="36">
        <f>SUMIFS(СВЦЭМ!$C$39:$C$782,СВЦЭМ!$A$39:$A$782,$A142,СВЦЭМ!$B$39:$B$782,M$119)+'СЕТ СН'!$I$9+СВЦЭМ!$D$10+'СЕТ СН'!$I$5-'СЕТ СН'!$I$17</f>
        <v>3851.78803118</v>
      </c>
      <c r="N142" s="36">
        <f>SUMIFS(СВЦЭМ!$C$39:$C$782,СВЦЭМ!$A$39:$A$782,$A142,СВЦЭМ!$B$39:$B$782,N$119)+'СЕТ СН'!$I$9+СВЦЭМ!$D$10+'СЕТ СН'!$I$5-'СЕТ СН'!$I$17</f>
        <v>3830.3857700200001</v>
      </c>
      <c r="O142" s="36">
        <f>SUMIFS(СВЦЭМ!$C$39:$C$782,СВЦЭМ!$A$39:$A$782,$A142,СВЦЭМ!$B$39:$B$782,O$119)+'СЕТ СН'!$I$9+СВЦЭМ!$D$10+'СЕТ СН'!$I$5-'СЕТ СН'!$I$17</f>
        <v>3823.93832023</v>
      </c>
      <c r="P142" s="36">
        <f>SUMIFS(СВЦЭМ!$C$39:$C$782,СВЦЭМ!$A$39:$A$782,$A142,СВЦЭМ!$B$39:$B$782,P$119)+'СЕТ СН'!$I$9+СВЦЭМ!$D$10+'СЕТ СН'!$I$5-'СЕТ СН'!$I$17</f>
        <v>3853.5017033600002</v>
      </c>
      <c r="Q142" s="36">
        <f>SUMIFS(СВЦЭМ!$C$39:$C$782,СВЦЭМ!$A$39:$A$782,$A142,СВЦЭМ!$B$39:$B$782,Q$119)+'СЕТ СН'!$I$9+СВЦЭМ!$D$10+'СЕТ СН'!$I$5-'СЕТ СН'!$I$17</f>
        <v>3864.89255258</v>
      </c>
      <c r="R142" s="36">
        <f>SUMIFS(СВЦЭМ!$C$39:$C$782,СВЦЭМ!$A$39:$A$782,$A142,СВЦЭМ!$B$39:$B$782,R$119)+'СЕТ СН'!$I$9+СВЦЭМ!$D$10+'СЕТ СН'!$I$5-'СЕТ СН'!$I$17</f>
        <v>3857.4165838600002</v>
      </c>
      <c r="S142" s="36">
        <f>SUMIFS(СВЦЭМ!$C$39:$C$782,СВЦЭМ!$A$39:$A$782,$A142,СВЦЭМ!$B$39:$B$782,S$119)+'СЕТ СН'!$I$9+СВЦЭМ!$D$10+'СЕТ СН'!$I$5-'СЕТ СН'!$I$17</f>
        <v>3839.263739</v>
      </c>
      <c r="T142" s="36">
        <f>SUMIFS(СВЦЭМ!$C$39:$C$782,СВЦЭМ!$A$39:$A$782,$A142,СВЦЭМ!$B$39:$B$782,T$119)+'СЕТ СН'!$I$9+СВЦЭМ!$D$10+'СЕТ СН'!$I$5-'СЕТ СН'!$I$17</f>
        <v>3820.3368568400001</v>
      </c>
      <c r="U142" s="36">
        <f>SUMIFS(СВЦЭМ!$C$39:$C$782,СВЦЭМ!$A$39:$A$782,$A142,СВЦЭМ!$B$39:$B$782,U$119)+'СЕТ СН'!$I$9+СВЦЭМ!$D$10+'СЕТ СН'!$I$5-'СЕТ СН'!$I$17</f>
        <v>3816.1220791400001</v>
      </c>
      <c r="V142" s="36">
        <f>SUMIFS(СВЦЭМ!$C$39:$C$782,СВЦЭМ!$A$39:$A$782,$A142,СВЦЭМ!$B$39:$B$782,V$119)+'СЕТ СН'!$I$9+СВЦЭМ!$D$10+'СЕТ СН'!$I$5-'СЕТ СН'!$I$17</f>
        <v>3809.07830332</v>
      </c>
      <c r="W142" s="36">
        <f>SUMIFS(СВЦЭМ!$C$39:$C$782,СВЦЭМ!$A$39:$A$782,$A142,СВЦЭМ!$B$39:$B$782,W$119)+'СЕТ СН'!$I$9+СВЦЭМ!$D$10+'СЕТ СН'!$I$5-'СЕТ СН'!$I$17</f>
        <v>3798.47169919</v>
      </c>
      <c r="X142" s="36">
        <f>SUMIFS(СВЦЭМ!$C$39:$C$782,СВЦЭМ!$A$39:$A$782,$A142,СВЦЭМ!$B$39:$B$782,X$119)+'СЕТ СН'!$I$9+СВЦЭМ!$D$10+'СЕТ СН'!$I$5-'СЕТ СН'!$I$17</f>
        <v>3779.4120491499998</v>
      </c>
      <c r="Y142" s="36">
        <f>SUMIFS(СВЦЭМ!$C$39:$C$782,СВЦЭМ!$A$39:$A$782,$A142,СВЦЭМ!$B$39:$B$782,Y$119)+'СЕТ СН'!$I$9+СВЦЭМ!$D$10+'СЕТ СН'!$I$5-'СЕТ СН'!$I$17</f>
        <v>3826.26516687</v>
      </c>
    </row>
    <row r="143" spans="1:25" ht="15.75" x14ac:dyDescent="0.2">
      <c r="A143" s="35">
        <f t="shared" si="3"/>
        <v>44463</v>
      </c>
      <c r="B143" s="36">
        <f>SUMIFS(СВЦЭМ!$C$39:$C$782,СВЦЭМ!$A$39:$A$782,$A143,СВЦЭМ!$B$39:$B$782,B$119)+'СЕТ СН'!$I$9+СВЦЭМ!$D$10+'СЕТ СН'!$I$5-'СЕТ СН'!$I$17</f>
        <v>3853.5544892100002</v>
      </c>
      <c r="C143" s="36">
        <f>SUMIFS(СВЦЭМ!$C$39:$C$782,СВЦЭМ!$A$39:$A$782,$A143,СВЦЭМ!$B$39:$B$782,C$119)+'СЕТ СН'!$I$9+СВЦЭМ!$D$10+'СЕТ СН'!$I$5-'СЕТ СН'!$I$17</f>
        <v>3914.9885987899997</v>
      </c>
      <c r="D143" s="36">
        <f>SUMIFS(СВЦЭМ!$C$39:$C$782,СВЦЭМ!$A$39:$A$782,$A143,СВЦЭМ!$B$39:$B$782,D$119)+'СЕТ СН'!$I$9+СВЦЭМ!$D$10+'СЕТ СН'!$I$5-'СЕТ СН'!$I$17</f>
        <v>3984.3494718699999</v>
      </c>
      <c r="E143" s="36">
        <f>SUMIFS(СВЦЭМ!$C$39:$C$782,СВЦЭМ!$A$39:$A$782,$A143,СВЦЭМ!$B$39:$B$782,E$119)+'СЕТ СН'!$I$9+СВЦЭМ!$D$10+'СЕТ СН'!$I$5-'СЕТ СН'!$I$17</f>
        <v>4005.0181028899997</v>
      </c>
      <c r="F143" s="36">
        <f>SUMIFS(СВЦЭМ!$C$39:$C$782,СВЦЭМ!$A$39:$A$782,$A143,СВЦЭМ!$B$39:$B$782,F$119)+'СЕТ СН'!$I$9+СВЦЭМ!$D$10+'СЕТ СН'!$I$5-'СЕТ СН'!$I$17</f>
        <v>4019.5771062599997</v>
      </c>
      <c r="G143" s="36">
        <f>SUMIFS(СВЦЭМ!$C$39:$C$782,СВЦЭМ!$A$39:$A$782,$A143,СВЦЭМ!$B$39:$B$782,G$119)+'СЕТ СН'!$I$9+СВЦЭМ!$D$10+'СЕТ СН'!$I$5-'СЕТ СН'!$I$17</f>
        <v>3973.59461298</v>
      </c>
      <c r="H143" s="36">
        <f>SUMIFS(СВЦЭМ!$C$39:$C$782,СВЦЭМ!$A$39:$A$782,$A143,СВЦЭМ!$B$39:$B$782,H$119)+'СЕТ СН'!$I$9+СВЦЭМ!$D$10+'СЕТ СН'!$I$5-'СЕТ СН'!$I$17</f>
        <v>3888.7769813899999</v>
      </c>
      <c r="I143" s="36">
        <f>SUMIFS(СВЦЭМ!$C$39:$C$782,СВЦЭМ!$A$39:$A$782,$A143,СВЦЭМ!$B$39:$B$782,I$119)+'СЕТ СН'!$I$9+СВЦЭМ!$D$10+'СЕТ СН'!$I$5-'СЕТ СН'!$I$17</f>
        <v>3832.2224724100001</v>
      </c>
      <c r="J143" s="36">
        <f>SUMIFS(СВЦЭМ!$C$39:$C$782,СВЦЭМ!$A$39:$A$782,$A143,СВЦЭМ!$B$39:$B$782,J$119)+'СЕТ СН'!$I$9+СВЦЭМ!$D$10+'СЕТ СН'!$I$5-'СЕТ СН'!$I$17</f>
        <v>3848.3521664700002</v>
      </c>
      <c r="K143" s="36">
        <f>SUMIFS(СВЦЭМ!$C$39:$C$782,СВЦЭМ!$A$39:$A$782,$A143,СВЦЭМ!$B$39:$B$782,K$119)+'СЕТ СН'!$I$9+СВЦЭМ!$D$10+'СЕТ СН'!$I$5-'СЕТ СН'!$I$17</f>
        <v>3861.08997942</v>
      </c>
      <c r="L143" s="36">
        <f>SUMIFS(СВЦЭМ!$C$39:$C$782,СВЦЭМ!$A$39:$A$782,$A143,СВЦЭМ!$B$39:$B$782,L$119)+'СЕТ СН'!$I$9+СВЦЭМ!$D$10+'СЕТ СН'!$I$5-'СЕТ СН'!$I$17</f>
        <v>3870.85036687</v>
      </c>
      <c r="M143" s="36">
        <f>SUMIFS(СВЦЭМ!$C$39:$C$782,СВЦЭМ!$A$39:$A$782,$A143,СВЦЭМ!$B$39:$B$782,M$119)+'СЕТ СН'!$I$9+СВЦЭМ!$D$10+'СЕТ СН'!$I$5-'СЕТ СН'!$I$17</f>
        <v>3859.1334649999999</v>
      </c>
      <c r="N143" s="36">
        <f>SUMIFS(СВЦЭМ!$C$39:$C$782,СВЦЭМ!$A$39:$A$782,$A143,СВЦЭМ!$B$39:$B$782,N$119)+'СЕТ СН'!$I$9+СВЦЭМ!$D$10+'СЕТ СН'!$I$5-'СЕТ СН'!$I$17</f>
        <v>3827.0510501700001</v>
      </c>
      <c r="O143" s="36">
        <f>SUMIFS(СВЦЭМ!$C$39:$C$782,СВЦЭМ!$A$39:$A$782,$A143,СВЦЭМ!$B$39:$B$782,O$119)+'СЕТ СН'!$I$9+СВЦЭМ!$D$10+'СЕТ СН'!$I$5-'СЕТ СН'!$I$17</f>
        <v>3821.8812999000002</v>
      </c>
      <c r="P143" s="36">
        <f>SUMIFS(СВЦЭМ!$C$39:$C$782,СВЦЭМ!$A$39:$A$782,$A143,СВЦЭМ!$B$39:$B$782,P$119)+'СЕТ СН'!$I$9+СВЦЭМ!$D$10+'СЕТ СН'!$I$5-'СЕТ СН'!$I$17</f>
        <v>3862.4101484100001</v>
      </c>
      <c r="Q143" s="36">
        <f>SUMIFS(СВЦЭМ!$C$39:$C$782,СВЦЭМ!$A$39:$A$782,$A143,СВЦЭМ!$B$39:$B$782,Q$119)+'СЕТ СН'!$I$9+СВЦЭМ!$D$10+'СЕТ СН'!$I$5-'СЕТ СН'!$I$17</f>
        <v>3864.51287022</v>
      </c>
      <c r="R143" s="36">
        <f>SUMIFS(СВЦЭМ!$C$39:$C$782,СВЦЭМ!$A$39:$A$782,$A143,СВЦЭМ!$B$39:$B$782,R$119)+'СЕТ СН'!$I$9+СВЦЭМ!$D$10+'СЕТ СН'!$I$5-'СЕТ СН'!$I$17</f>
        <v>3844.6657853799998</v>
      </c>
      <c r="S143" s="36">
        <f>SUMIFS(СВЦЭМ!$C$39:$C$782,СВЦЭМ!$A$39:$A$782,$A143,СВЦЭМ!$B$39:$B$782,S$119)+'СЕТ СН'!$I$9+СВЦЭМ!$D$10+'СЕТ СН'!$I$5-'СЕТ СН'!$I$17</f>
        <v>3827.7685831500003</v>
      </c>
      <c r="T143" s="36">
        <f>SUMIFS(СВЦЭМ!$C$39:$C$782,СВЦЭМ!$A$39:$A$782,$A143,СВЦЭМ!$B$39:$B$782,T$119)+'СЕТ СН'!$I$9+СВЦЭМ!$D$10+'СЕТ СН'!$I$5-'СЕТ СН'!$I$17</f>
        <v>3804.1394913499998</v>
      </c>
      <c r="U143" s="36">
        <f>SUMIFS(СВЦЭМ!$C$39:$C$782,СВЦЭМ!$A$39:$A$782,$A143,СВЦЭМ!$B$39:$B$782,U$119)+'СЕТ СН'!$I$9+СВЦЭМ!$D$10+'СЕТ СН'!$I$5-'СЕТ СН'!$I$17</f>
        <v>3797.14396429</v>
      </c>
      <c r="V143" s="36">
        <f>SUMIFS(СВЦЭМ!$C$39:$C$782,СВЦЭМ!$A$39:$A$782,$A143,СВЦЭМ!$B$39:$B$782,V$119)+'СЕТ СН'!$I$9+СВЦЭМ!$D$10+'СЕТ СН'!$I$5-'СЕТ СН'!$I$17</f>
        <v>3790.4297856900002</v>
      </c>
      <c r="W143" s="36">
        <f>SUMIFS(СВЦЭМ!$C$39:$C$782,СВЦЭМ!$A$39:$A$782,$A143,СВЦЭМ!$B$39:$B$782,W$119)+'СЕТ СН'!$I$9+СВЦЭМ!$D$10+'СЕТ СН'!$I$5-'СЕТ СН'!$I$17</f>
        <v>3778.5929566599998</v>
      </c>
      <c r="X143" s="36">
        <f>SUMIFS(СВЦЭМ!$C$39:$C$782,СВЦЭМ!$A$39:$A$782,$A143,СВЦЭМ!$B$39:$B$782,X$119)+'СЕТ СН'!$I$9+СВЦЭМ!$D$10+'СЕТ СН'!$I$5-'СЕТ СН'!$I$17</f>
        <v>3752.95870913</v>
      </c>
      <c r="Y143" s="36">
        <f>SUMIFS(СВЦЭМ!$C$39:$C$782,СВЦЭМ!$A$39:$A$782,$A143,СВЦЭМ!$B$39:$B$782,Y$119)+'СЕТ СН'!$I$9+СВЦЭМ!$D$10+'СЕТ СН'!$I$5-'СЕТ СН'!$I$17</f>
        <v>3765.1874988</v>
      </c>
    </row>
    <row r="144" spans="1:25" ht="15.75" x14ac:dyDescent="0.2">
      <c r="A144" s="35">
        <f t="shared" si="3"/>
        <v>44464</v>
      </c>
      <c r="B144" s="36">
        <f>SUMIFS(СВЦЭМ!$C$39:$C$782,СВЦЭМ!$A$39:$A$782,$A144,СВЦЭМ!$B$39:$B$782,B$119)+'СЕТ СН'!$I$9+СВЦЭМ!$D$10+'СЕТ СН'!$I$5-'СЕТ СН'!$I$17</f>
        <v>3773.0248714099998</v>
      </c>
      <c r="C144" s="36">
        <f>SUMIFS(СВЦЭМ!$C$39:$C$782,СВЦЭМ!$A$39:$A$782,$A144,СВЦЭМ!$B$39:$B$782,C$119)+'СЕТ СН'!$I$9+СВЦЭМ!$D$10+'СЕТ СН'!$I$5-'СЕТ СН'!$I$17</f>
        <v>3860.0262104499998</v>
      </c>
      <c r="D144" s="36">
        <f>SUMIFS(СВЦЭМ!$C$39:$C$782,СВЦЭМ!$A$39:$A$782,$A144,СВЦЭМ!$B$39:$B$782,D$119)+'СЕТ СН'!$I$9+СВЦЭМ!$D$10+'СЕТ СН'!$I$5-'СЕТ СН'!$I$17</f>
        <v>3950.9290870999998</v>
      </c>
      <c r="E144" s="36">
        <f>SUMIFS(СВЦЭМ!$C$39:$C$782,СВЦЭМ!$A$39:$A$782,$A144,СВЦЭМ!$B$39:$B$782,E$119)+'СЕТ СН'!$I$9+СВЦЭМ!$D$10+'СЕТ СН'!$I$5-'СЕТ СН'!$I$17</f>
        <v>3974.5751496399998</v>
      </c>
      <c r="F144" s="36">
        <f>SUMIFS(СВЦЭМ!$C$39:$C$782,СВЦЭМ!$A$39:$A$782,$A144,СВЦЭМ!$B$39:$B$782,F$119)+'СЕТ СН'!$I$9+СВЦЭМ!$D$10+'СЕТ СН'!$I$5-'СЕТ СН'!$I$17</f>
        <v>3978.0241368899997</v>
      </c>
      <c r="G144" s="36">
        <f>SUMIFS(СВЦЭМ!$C$39:$C$782,СВЦЭМ!$A$39:$A$782,$A144,СВЦЭМ!$B$39:$B$782,G$119)+'СЕТ СН'!$I$9+СВЦЭМ!$D$10+'СЕТ СН'!$I$5-'СЕТ СН'!$I$17</f>
        <v>3971.9173735599998</v>
      </c>
      <c r="H144" s="36">
        <f>SUMIFS(СВЦЭМ!$C$39:$C$782,СВЦЭМ!$A$39:$A$782,$A144,СВЦЭМ!$B$39:$B$782,H$119)+'СЕТ СН'!$I$9+СВЦЭМ!$D$10+'СЕТ СН'!$I$5-'СЕТ СН'!$I$17</f>
        <v>3935.1016327699999</v>
      </c>
      <c r="I144" s="36">
        <f>SUMIFS(СВЦЭМ!$C$39:$C$782,СВЦЭМ!$A$39:$A$782,$A144,СВЦЭМ!$B$39:$B$782,I$119)+'СЕТ СН'!$I$9+СВЦЭМ!$D$10+'СЕТ СН'!$I$5-'СЕТ СН'!$I$17</f>
        <v>3846.7918772399998</v>
      </c>
      <c r="J144" s="36">
        <f>SUMIFS(СВЦЭМ!$C$39:$C$782,СВЦЭМ!$A$39:$A$782,$A144,СВЦЭМ!$B$39:$B$782,J$119)+'СЕТ СН'!$I$9+СВЦЭМ!$D$10+'СЕТ СН'!$I$5-'СЕТ СН'!$I$17</f>
        <v>3796.23166219</v>
      </c>
      <c r="K144" s="36">
        <f>SUMIFS(СВЦЭМ!$C$39:$C$782,СВЦЭМ!$A$39:$A$782,$A144,СВЦЭМ!$B$39:$B$782,K$119)+'СЕТ СН'!$I$9+СВЦЭМ!$D$10+'СЕТ СН'!$I$5-'СЕТ СН'!$I$17</f>
        <v>3788.23083339</v>
      </c>
      <c r="L144" s="36">
        <f>SUMIFS(СВЦЭМ!$C$39:$C$782,СВЦЭМ!$A$39:$A$782,$A144,СВЦЭМ!$B$39:$B$782,L$119)+'СЕТ СН'!$I$9+СВЦЭМ!$D$10+'СЕТ СН'!$I$5-'СЕТ СН'!$I$17</f>
        <v>3796.04775823</v>
      </c>
      <c r="M144" s="36">
        <f>SUMIFS(СВЦЭМ!$C$39:$C$782,СВЦЭМ!$A$39:$A$782,$A144,СВЦЭМ!$B$39:$B$782,M$119)+'СЕТ СН'!$I$9+СВЦЭМ!$D$10+'СЕТ СН'!$I$5-'СЕТ СН'!$I$17</f>
        <v>3784.0772187800003</v>
      </c>
      <c r="N144" s="36">
        <f>SUMIFS(СВЦЭМ!$C$39:$C$782,СВЦЭМ!$A$39:$A$782,$A144,СВЦЭМ!$B$39:$B$782,N$119)+'СЕТ СН'!$I$9+СВЦЭМ!$D$10+'СЕТ СН'!$I$5-'СЕТ СН'!$I$17</f>
        <v>3793.82886082</v>
      </c>
      <c r="O144" s="36">
        <f>SUMIFS(СВЦЭМ!$C$39:$C$782,СВЦЭМ!$A$39:$A$782,$A144,СВЦЭМ!$B$39:$B$782,O$119)+'СЕТ СН'!$I$9+СВЦЭМ!$D$10+'СЕТ СН'!$I$5-'СЕТ СН'!$I$17</f>
        <v>3822.3542869100002</v>
      </c>
      <c r="P144" s="36">
        <f>SUMIFS(СВЦЭМ!$C$39:$C$782,СВЦЭМ!$A$39:$A$782,$A144,СВЦЭМ!$B$39:$B$782,P$119)+'СЕТ СН'!$I$9+СВЦЭМ!$D$10+'СЕТ СН'!$I$5-'СЕТ СН'!$I$17</f>
        <v>3849.1284916599998</v>
      </c>
      <c r="Q144" s="36">
        <f>SUMIFS(СВЦЭМ!$C$39:$C$782,СВЦЭМ!$A$39:$A$782,$A144,СВЦЭМ!$B$39:$B$782,Q$119)+'СЕТ СН'!$I$9+СВЦЭМ!$D$10+'СЕТ СН'!$I$5-'СЕТ СН'!$I$17</f>
        <v>3855.9927987199999</v>
      </c>
      <c r="R144" s="36">
        <f>SUMIFS(СВЦЭМ!$C$39:$C$782,СВЦЭМ!$A$39:$A$782,$A144,СВЦЭМ!$B$39:$B$782,R$119)+'СЕТ СН'!$I$9+СВЦЭМ!$D$10+'СЕТ СН'!$I$5-'СЕТ СН'!$I$17</f>
        <v>3836.315169</v>
      </c>
      <c r="S144" s="36">
        <f>SUMIFS(СВЦЭМ!$C$39:$C$782,СВЦЭМ!$A$39:$A$782,$A144,СВЦЭМ!$B$39:$B$782,S$119)+'СЕТ СН'!$I$9+СВЦЭМ!$D$10+'СЕТ СН'!$I$5-'СЕТ СН'!$I$17</f>
        <v>3813.9145853600003</v>
      </c>
      <c r="T144" s="36">
        <f>SUMIFS(СВЦЭМ!$C$39:$C$782,СВЦЭМ!$A$39:$A$782,$A144,СВЦЭМ!$B$39:$B$782,T$119)+'СЕТ СН'!$I$9+СВЦЭМ!$D$10+'СЕТ СН'!$I$5-'СЕТ СН'!$I$17</f>
        <v>3781.5023667999999</v>
      </c>
      <c r="U144" s="36">
        <f>SUMIFS(СВЦЭМ!$C$39:$C$782,СВЦЭМ!$A$39:$A$782,$A144,СВЦЭМ!$B$39:$B$782,U$119)+'СЕТ СН'!$I$9+СВЦЭМ!$D$10+'СЕТ СН'!$I$5-'СЕТ СН'!$I$17</f>
        <v>3772.3257539400001</v>
      </c>
      <c r="V144" s="36">
        <f>SUMIFS(СВЦЭМ!$C$39:$C$782,СВЦЭМ!$A$39:$A$782,$A144,СВЦЭМ!$B$39:$B$782,V$119)+'СЕТ СН'!$I$9+СВЦЭМ!$D$10+'СЕТ СН'!$I$5-'СЕТ СН'!$I$17</f>
        <v>3774.18385377</v>
      </c>
      <c r="W144" s="36">
        <f>SUMIFS(СВЦЭМ!$C$39:$C$782,СВЦЭМ!$A$39:$A$782,$A144,СВЦЭМ!$B$39:$B$782,W$119)+'СЕТ СН'!$I$9+СВЦЭМ!$D$10+'СЕТ СН'!$I$5-'СЕТ СН'!$I$17</f>
        <v>3758.8693265299999</v>
      </c>
      <c r="X144" s="36">
        <f>SUMIFS(СВЦЭМ!$C$39:$C$782,СВЦЭМ!$A$39:$A$782,$A144,СВЦЭМ!$B$39:$B$782,X$119)+'СЕТ СН'!$I$9+СВЦЭМ!$D$10+'СЕТ СН'!$I$5-'СЕТ СН'!$I$17</f>
        <v>3798.9925060999999</v>
      </c>
      <c r="Y144" s="36">
        <f>SUMIFS(СВЦЭМ!$C$39:$C$782,СВЦЭМ!$A$39:$A$782,$A144,СВЦЭМ!$B$39:$B$782,Y$119)+'СЕТ СН'!$I$9+СВЦЭМ!$D$10+'СЕТ СН'!$I$5-'СЕТ СН'!$I$17</f>
        <v>3805.7948334900002</v>
      </c>
    </row>
    <row r="145" spans="1:26" ht="15.75" x14ac:dyDescent="0.2">
      <c r="A145" s="35">
        <f t="shared" si="3"/>
        <v>44465</v>
      </c>
      <c r="B145" s="36">
        <f>SUMIFS(СВЦЭМ!$C$39:$C$782,СВЦЭМ!$A$39:$A$782,$A145,СВЦЭМ!$B$39:$B$782,B$119)+'СЕТ СН'!$I$9+СВЦЭМ!$D$10+'СЕТ СН'!$I$5-'СЕТ СН'!$I$17</f>
        <v>3836.28454818</v>
      </c>
      <c r="C145" s="36">
        <f>SUMIFS(СВЦЭМ!$C$39:$C$782,СВЦЭМ!$A$39:$A$782,$A145,СВЦЭМ!$B$39:$B$782,C$119)+'СЕТ СН'!$I$9+СВЦЭМ!$D$10+'СЕТ СН'!$I$5-'СЕТ СН'!$I$17</f>
        <v>3912.6219810100001</v>
      </c>
      <c r="D145" s="36">
        <f>SUMIFS(СВЦЭМ!$C$39:$C$782,СВЦЭМ!$A$39:$A$782,$A145,СВЦЭМ!$B$39:$B$782,D$119)+'СЕТ СН'!$I$9+СВЦЭМ!$D$10+'СЕТ СН'!$I$5-'СЕТ СН'!$I$17</f>
        <v>3976.77253741</v>
      </c>
      <c r="E145" s="36">
        <f>SUMIFS(СВЦЭМ!$C$39:$C$782,СВЦЭМ!$A$39:$A$782,$A145,СВЦЭМ!$B$39:$B$782,E$119)+'СЕТ СН'!$I$9+СВЦЭМ!$D$10+'СЕТ СН'!$I$5-'СЕТ СН'!$I$17</f>
        <v>4008.7161102</v>
      </c>
      <c r="F145" s="36">
        <f>SUMIFS(СВЦЭМ!$C$39:$C$782,СВЦЭМ!$A$39:$A$782,$A145,СВЦЭМ!$B$39:$B$782,F$119)+'СЕТ СН'!$I$9+СВЦЭМ!$D$10+'СЕТ СН'!$I$5-'СЕТ СН'!$I$17</f>
        <v>4012.4218620199999</v>
      </c>
      <c r="G145" s="36">
        <f>SUMIFS(СВЦЭМ!$C$39:$C$782,СВЦЭМ!$A$39:$A$782,$A145,СВЦЭМ!$B$39:$B$782,G$119)+'СЕТ СН'!$I$9+СВЦЭМ!$D$10+'СЕТ СН'!$I$5-'СЕТ СН'!$I$17</f>
        <v>4002.4111234900001</v>
      </c>
      <c r="H145" s="36">
        <f>SUMIFS(СВЦЭМ!$C$39:$C$782,СВЦЭМ!$A$39:$A$782,$A145,СВЦЭМ!$B$39:$B$782,H$119)+'СЕТ СН'!$I$9+СВЦЭМ!$D$10+'СЕТ СН'!$I$5-'СЕТ СН'!$I$17</f>
        <v>3959.7698076299998</v>
      </c>
      <c r="I145" s="36">
        <f>SUMIFS(СВЦЭМ!$C$39:$C$782,СВЦЭМ!$A$39:$A$782,$A145,СВЦЭМ!$B$39:$B$782,I$119)+'СЕТ СН'!$I$9+СВЦЭМ!$D$10+'СЕТ СН'!$I$5-'СЕТ СН'!$I$17</f>
        <v>3874.9679271099999</v>
      </c>
      <c r="J145" s="36">
        <f>SUMIFS(СВЦЭМ!$C$39:$C$782,СВЦЭМ!$A$39:$A$782,$A145,СВЦЭМ!$B$39:$B$782,J$119)+'СЕТ СН'!$I$9+СВЦЭМ!$D$10+'СЕТ СН'!$I$5-'СЕТ СН'!$I$17</f>
        <v>3803.3125696100001</v>
      </c>
      <c r="K145" s="36">
        <f>SUMIFS(СВЦЭМ!$C$39:$C$782,СВЦЭМ!$A$39:$A$782,$A145,СВЦЭМ!$B$39:$B$782,K$119)+'СЕТ СН'!$I$9+СВЦЭМ!$D$10+'СЕТ СН'!$I$5-'СЕТ СН'!$I$17</f>
        <v>3785.3677640400001</v>
      </c>
      <c r="L145" s="36">
        <f>SUMIFS(СВЦЭМ!$C$39:$C$782,СВЦЭМ!$A$39:$A$782,$A145,СВЦЭМ!$B$39:$B$782,L$119)+'СЕТ СН'!$I$9+СВЦЭМ!$D$10+'СЕТ СН'!$I$5-'СЕТ СН'!$I$17</f>
        <v>3793.8276265100003</v>
      </c>
      <c r="M145" s="36">
        <f>SUMIFS(СВЦЭМ!$C$39:$C$782,СВЦЭМ!$A$39:$A$782,$A145,СВЦЭМ!$B$39:$B$782,M$119)+'СЕТ СН'!$I$9+СВЦЭМ!$D$10+'СЕТ СН'!$I$5-'СЕТ СН'!$I$17</f>
        <v>3785.9919514900002</v>
      </c>
      <c r="N145" s="36">
        <f>SUMIFS(СВЦЭМ!$C$39:$C$782,СВЦЭМ!$A$39:$A$782,$A145,СВЦЭМ!$B$39:$B$782,N$119)+'СЕТ СН'!$I$9+СВЦЭМ!$D$10+'СЕТ СН'!$I$5-'СЕТ СН'!$I$17</f>
        <v>3793.6227850200003</v>
      </c>
      <c r="O145" s="36">
        <f>SUMIFS(СВЦЭМ!$C$39:$C$782,СВЦЭМ!$A$39:$A$782,$A145,СВЦЭМ!$B$39:$B$782,O$119)+'СЕТ СН'!$I$9+СВЦЭМ!$D$10+'СЕТ СН'!$I$5-'СЕТ СН'!$I$17</f>
        <v>3821.90083508</v>
      </c>
      <c r="P145" s="36">
        <f>SUMIFS(СВЦЭМ!$C$39:$C$782,СВЦЭМ!$A$39:$A$782,$A145,СВЦЭМ!$B$39:$B$782,P$119)+'СЕТ СН'!$I$9+СВЦЭМ!$D$10+'СЕТ СН'!$I$5-'СЕТ СН'!$I$17</f>
        <v>3854.3909295799999</v>
      </c>
      <c r="Q145" s="36">
        <f>SUMIFS(СВЦЭМ!$C$39:$C$782,СВЦЭМ!$A$39:$A$782,$A145,СВЦЭМ!$B$39:$B$782,Q$119)+'СЕТ СН'!$I$9+СВЦЭМ!$D$10+'СЕТ СН'!$I$5-'СЕТ СН'!$I$17</f>
        <v>3857.02786444</v>
      </c>
      <c r="R145" s="36">
        <f>SUMIFS(СВЦЭМ!$C$39:$C$782,СВЦЭМ!$A$39:$A$782,$A145,СВЦЭМ!$B$39:$B$782,R$119)+'СЕТ СН'!$I$9+СВЦЭМ!$D$10+'СЕТ СН'!$I$5-'СЕТ СН'!$I$17</f>
        <v>3845.00072314</v>
      </c>
      <c r="S145" s="36">
        <f>SUMIFS(СВЦЭМ!$C$39:$C$782,СВЦЭМ!$A$39:$A$782,$A145,СВЦЭМ!$B$39:$B$782,S$119)+'СЕТ СН'!$I$9+СВЦЭМ!$D$10+'СЕТ СН'!$I$5-'СЕТ СН'!$I$17</f>
        <v>3823.54497077</v>
      </c>
      <c r="T145" s="36">
        <f>SUMIFS(СВЦЭМ!$C$39:$C$782,СВЦЭМ!$A$39:$A$782,$A145,СВЦЭМ!$B$39:$B$782,T$119)+'СЕТ СН'!$I$9+СВЦЭМ!$D$10+'СЕТ СН'!$I$5-'СЕТ СН'!$I$17</f>
        <v>3791.0374533899999</v>
      </c>
      <c r="U145" s="36">
        <f>SUMIFS(СВЦЭМ!$C$39:$C$782,СВЦЭМ!$A$39:$A$782,$A145,СВЦЭМ!$B$39:$B$782,U$119)+'СЕТ СН'!$I$9+СВЦЭМ!$D$10+'СЕТ СН'!$I$5-'СЕТ СН'!$I$17</f>
        <v>3816.6548966</v>
      </c>
      <c r="V145" s="36">
        <f>SUMIFS(СВЦЭМ!$C$39:$C$782,СВЦЭМ!$A$39:$A$782,$A145,СВЦЭМ!$B$39:$B$782,V$119)+'СЕТ СН'!$I$9+СВЦЭМ!$D$10+'СЕТ СН'!$I$5-'СЕТ СН'!$I$17</f>
        <v>3822.86150847</v>
      </c>
      <c r="W145" s="36">
        <f>SUMIFS(СВЦЭМ!$C$39:$C$782,СВЦЭМ!$A$39:$A$782,$A145,СВЦЭМ!$B$39:$B$782,W$119)+'СЕТ СН'!$I$9+СВЦЭМ!$D$10+'СЕТ СН'!$I$5-'СЕТ СН'!$I$17</f>
        <v>3815.84319727</v>
      </c>
      <c r="X145" s="36">
        <f>SUMIFS(СВЦЭМ!$C$39:$C$782,СВЦЭМ!$A$39:$A$782,$A145,СВЦЭМ!$B$39:$B$782,X$119)+'СЕТ СН'!$I$9+СВЦЭМ!$D$10+'СЕТ СН'!$I$5-'СЕТ СН'!$I$17</f>
        <v>3803.1718615099999</v>
      </c>
      <c r="Y145" s="36">
        <f>SUMIFS(СВЦЭМ!$C$39:$C$782,СВЦЭМ!$A$39:$A$782,$A145,СВЦЭМ!$B$39:$B$782,Y$119)+'СЕТ СН'!$I$9+СВЦЭМ!$D$10+'СЕТ СН'!$I$5-'СЕТ СН'!$I$17</f>
        <v>3865.9989231300001</v>
      </c>
    </row>
    <row r="146" spans="1:26" ht="15.75" x14ac:dyDescent="0.2">
      <c r="A146" s="35">
        <f t="shared" si="3"/>
        <v>44466</v>
      </c>
      <c r="B146" s="36">
        <f>SUMIFS(СВЦЭМ!$C$39:$C$782,СВЦЭМ!$A$39:$A$782,$A146,СВЦЭМ!$B$39:$B$782,B$119)+'СЕТ СН'!$I$9+СВЦЭМ!$D$10+'СЕТ СН'!$I$5-'СЕТ СН'!$I$17</f>
        <v>3876.4776789400003</v>
      </c>
      <c r="C146" s="36">
        <f>SUMIFS(СВЦЭМ!$C$39:$C$782,СВЦЭМ!$A$39:$A$782,$A146,СВЦЭМ!$B$39:$B$782,C$119)+'СЕТ СН'!$I$9+СВЦЭМ!$D$10+'СЕТ СН'!$I$5-'СЕТ СН'!$I$17</f>
        <v>4009.6964288099998</v>
      </c>
      <c r="D146" s="36">
        <f>SUMIFS(СВЦЭМ!$C$39:$C$782,СВЦЭМ!$A$39:$A$782,$A146,СВЦЭМ!$B$39:$B$782,D$119)+'СЕТ СН'!$I$9+СВЦЭМ!$D$10+'СЕТ СН'!$I$5-'СЕТ СН'!$I$17</f>
        <v>4009.2588861499999</v>
      </c>
      <c r="E146" s="36">
        <f>SUMIFS(СВЦЭМ!$C$39:$C$782,СВЦЭМ!$A$39:$A$782,$A146,СВЦЭМ!$B$39:$B$782,E$119)+'СЕТ СН'!$I$9+СВЦЭМ!$D$10+'СЕТ СН'!$I$5-'СЕТ СН'!$I$17</f>
        <v>4021.9442013899998</v>
      </c>
      <c r="F146" s="36">
        <f>SUMIFS(СВЦЭМ!$C$39:$C$782,СВЦЭМ!$A$39:$A$782,$A146,СВЦЭМ!$B$39:$B$782,F$119)+'СЕТ СН'!$I$9+СВЦЭМ!$D$10+'СЕТ СН'!$I$5-'СЕТ СН'!$I$17</f>
        <v>4019.0046390399998</v>
      </c>
      <c r="G146" s="36">
        <f>SUMIFS(СВЦЭМ!$C$39:$C$782,СВЦЭМ!$A$39:$A$782,$A146,СВЦЭМ!$B$39:$B$782,G$119)+'СЕТ СН'!$I$9+СВЦЭМ!$D$10+'СЕТ СН'!$I$5-'СЕТ СН'!$I$17</f>
        <v>3988.9265898100002</v>
      </c>
      <c r="H146" s="36">
        <f>SUMIFS(СВЦЭМ!$C$39:$C$782,СВЦЭМ!$A$39:$A$782,$A146,СВЦЭМ!$B$39:$B$782,H$119)+'СЕТ СН'!$I$9+СВЦЭМ!$D$10+'СЕТ СН'!$I$5-'СЕТ СН'!$I$17</f>
        <v>3942.2730862499998</v>
      </c>
      <c r="I146" s="36">
        <f>SUMIFS(СВЦЭМ!$C$39:$C$782,СВЦЭМ!$A$39:$A$782,$A146,СВЦЭМ!$B$39:$B$782,I$119)+'СЕТ СН'!$I$9+СВЦЭМ!$D$10+'СЕТ СН'!$I$5-'СЕТ СН'!$I$17</f>
        <v>3845.89483728</v>
      </c>
      <c r="J146" s="36">
        <f>SUMIFS(СВЦЭМ!$C$39:$C$782,СВЦЭМ!$A$39:$A$782,$A146,СВЦЭМ!$B$39:$B$782,J$119)+'СЕТ СН'!$I$9+СВЦЭМ!$D$10+'СЕТ СН'!$I$5-'СЕТ СН'!$I$17</f>
        <v>3823.7096458300002</v>
      </c>
      <c r="K146" s="36">
        <f>SUMIFS(СВЦЭМ!$C$39:$C$782,СВЦЭМ!$A$39:$A$782,$A146,СВЦЭМ!$B$39:$B$782,K$119)+'СЕТ СН'!$I$9+СВЦЭМ!$D$10+'СЕТ СН'!$I$5-'СЕТ СН'!$I$17</f>
        <v>3838.8946354700001</v>
      </c>
      <c r="L146" s="36">
        <f>SUMIFS(СВЦЭМ!$C$39:$C$782,СВЦЭМ!$A$39:$A$782,$A146,СВЦЭМ!$B$39:$B$782,L$119)+'СЕТ СН'!$I$9+СВЦЭМ!$D$10+'СЕТ СН'!$I$5-'СЕТ СН'!$I$17</f>
        <v>3848.0946227599998</v>
      </c>
      <c r="M146" s="36">
        <f>SUMIFS(СВЦЭМ!$C$39:$C$782,СВЦЭМ!$A$39:$A$782,$A146,СВЦЭМ!$B$39:$B$782,M$119)+'СЕТ СН'!$I$9+СВЦЭМ!$D$10+'СЕТ СН'!$I$5-'СЕТ СН'!$I$17</f>
        <v>3850.3746367600002</v>
      </c>
      <c r="N146" s="36">
        <f>SUMIFS(СВЦЭМ!$C$39:$C$782,СВЦЭМ!$A$39:$A$782,$A146,СВЦЭМ!$B$39:$B$782,N$119)+'СЕТ СН'!$I$9+СВЦЭМ!$D$10+'СЕТ СН'!$I$5-'СЕТ СН'!$I$17</f>
        <v>3860.1145974999999</v>
      </c>
      <c r="O146" s="36">
        <f>SUMIFS(СВЦЭМ!$C$39:$C$782,СВЦЭМ!$A$39:$A$782,$A146,СВЦЭМ!$B$39:$B$782,O$119)+'СЕТ СН'!$I$9+СВЦЭМ!$D$10+'СЕТ СН'!$I$5-'СЕТ СН'!$I$17</f>
        <v>3837.59631167</v>
      </c>
      <c r="P146" s="36">
        <f>SUMIFS(СВЦЭМ!$C$39:$C$782,СВЦЭМ!$A$39:$A$782,$A146,СВЦЭМ!$B$39:$B$782,P$119)+'СЕТ СН'!$I$9+СВЦЭМ!$D$10+'СЕТ СН'!$I$5-'СЕТ СН'!$I$17</f>
        <v>3889.8928392400003</v>
      </c>
      <c r="Q146" s="36">
        <f>SUMIFS(СВЦЭМ!$C$39:$C$782,СВЦЭМ!$A$39:$A$782,$A146,СВЦЭМ!$B$39:$B$782,Q$119)+'СЕТ СН'!$I$9+СВЦЭМ!$D$10+'СЕТ СН'!$I$5-'СЕТ СН'!$I$17</f>
        <v>3885.7868326100001</v>
      </c>
      <c r="R146" s="36">
        <f>SUMIFS(СВЦЭМ!$C$39:$C$782,СВЦЭМ!$A$39:$A$782,$A146,СВЦЭМ!$B$39:$B$782,R$119)+'СЕТ СН'!$I$9+СВЦЭМ!$D$10+'СЕТ СН'!$I$5-'СЕТ СН'!$I$17</f>
        <v>3872.1688994699998</v>
      </c>
      <c r="S146" s="36">
        <f>SUMIFS(СВЦЭМ!$C$39:$C$782,СВЦЭМ!$A$39:$A$782,$A146,СВЦЭМ!$B$39:$B$782,S$119)+'СЕТ СН'!$I$9+СВЦЭМ!$D$10+'СЕТ СН'!$I$5-'СЕТ СН'!$I$17</f>
        <v>3847.06371558</v>
      </c>
      <c r="T146" s="36">
        <f>SUMIFS(СВЦЭМ!$C$39:$C$782,СВЦЭМ!$A$39:$A$782,$A146,СВЦЭМ!$B$39:$B$782,T$119)+'СЕТ СН'!$I$9+СВЦЭМ!$D$10+'СЕТ СН'!$I$5-'СЕТ СН'!$I$17</f>
        <v>3799.8064432800002</v>
      </c>
      <c r="U146" s="36">
        <f>SUMIFS(СВЦЭМ!$C$39:$C$782,СВЦЭМ!$A$39:$A$782,$A146,СВЦЭМ!$B$39:$B$782,U$119)+'СЕТ СН'!$I$9+СВЦЭМ!$D$10+'СЕТ СН'!$I$5-'СЕТ СН'!$I$17</f>
        <v>3799.4426106800001</v>
      </c>
      <c r="V146" s="36">
        <f>SUMIFS(СВЦЭМ!$C$39:$C$782,СВЦЭМ!$A$39:$A$782,$A146,СВЦЭМ!$B$39:$B$782,V$119)+'СЕТ СН'!$I$9+СВЦЭМ!$D$10+'СЕТ СН'!$I$5-'СЕТ СН'!$I$17</f>
        <v>3800.6425552800001</v>
      </c>
      <c r="W146" s="36">
        <f>SUMIFS(СВЦЭМ!$C$39:$C$782,СВЦЭМ!$A$39:$A$782,$A146,СВЦЭМ!$B$39:$B$782,W$119)+'СЕТ СН'!$I$9+СВЦЭМ!$D$10+'СЕТ СН'!$I$5-'СЕТ СН'!$I$17</f>
        <v>3791.5983909400002</v>
      </c>
      <c r="X146" s="36">
        <f>SUMIFS(СВЦЭМ!$C$39:$C$782,СВЦЭМ!$A$39:$A$782,$A146,СВЦЭМ!$B$39:$B$782,X$119)+'СЕТ СН'!$I$9+СВЦЭМ!$D$10+'СЕТ СН'!$I$5-'СЕТ СН'!$I$17</f>
        <v>3792.5845860099998</v>
      </c>
      <c r="Y146" s="36">
        <f>SUMIFS(СВЦЭМ!$C$39:$C$782,СВЦЭМ!$A$39:$A$782,$A146,СВЦЭМ!$B$39:$B$782,Y$119)+'СЕТ СН'!$I$9+СВЦЭМ!$D$10+'СЕТ СН'!$I$5-'СЕТ СН'!$I$17</f>
        <v>3809.7880576400003</v>
      </c>
    </row>
    <row r="147" spans="1:26" ht="15.75" x14ac:dyDescent="0.2">
      <c r="A147" s="35">
        <f t="shared" si="3"/>
        <v>44467</v>
      </c>
      <c r="B147" s="36">
        <f>SUMIFS(СВЦЭМ!$C$39:$C$782,СВЦЭМ!$A$39:$A$782,$A147,СВЦЭМ!$B$39:$B$782,B$119)+'СЕТ СН'!$I$9+СВЦЭМ!$D$10+'СЕТ СН'!$I$5-'СЕТ СН'!$I$17</f>
        <v>3879.1254823300001</v>
      </c>
      <c r="C147" s="36">
        <f>SUMIFS(СВЦЭМ!$C$39:$C$782,СВЦЭМ!$A$39:$A$782,$A147,СВЦЭМ!$B$39:$B$782,C$119)+'СЕТ СН'!$I$9+СВЦЭМ!$D$10+'СЕТ СН'!$I$5-'СЕТ СН'!$I$17</f>
        <v>3928.2407300099999</v>
      </c>
      <c r="D147" s="36">
        <f>SUMIFS(СВЦЭМ!$C$39:$C$782,СВЦЭМ!$A$39:$A$782,$A147,СВЦЭМ!$B$39:$B$782,D$119)+'СЕТ СН'!$I$9+СВЦЭМ!$D$10+'СЕТ СН'!$I$5-'СЕТ СН'!$I$17</f>
        <v>3914.6365211799998</v>
      </c>
      <c r="E147" s="36">
        <f>SUMIFS(СВЦЭМ!$C$39:$C$782,СВЦЭМ!$A$39:$A$782,$A147,СВЦЭМ!$B$39:$B$782,E$119)+'СЕТ СН'!$I$9+СВЦЭМ!$D$10+'СЕТ СН'!$I$5-'СЕТ СН'!$I$17</f>
        <v>3922.1440728099997</v>
      </c>
      <c r="F147" s="36">
        <f>SUMIFS(СВЦЭМ!$C$39:$C$782,СВЦЭМ!$A$39:$A$782,$A147,СВЦЭМ!$B$39:$B$782,F$119)+'СЕТ СН'!$I$9+СВЦЭМ!$D$10+'СЕТ СН'!$I$5-'СЕТ СН'!$I$17</f>
        <v>3913.6493951399998</v>
      </c>
      <c r="G147" s="36">
        <f>SUMIFS(СВЦЭМ!$C$39:$C$782,СВЦЭМ!$A$39:$A$782,$A147,СВЦЭМ!$B$39:$B$782,G$119)+'СЕТ СН'!$I$9+СВЦЭМ!$D$10+'СЕТ СН'!$I$5-'СЕТ СН'!$I$17</f>
        <v>3902.2325271299997</v>
      </c>
      <c r="H147" s="36">
        <f>SUMIFS(СВЦЭМ!$C$39:$C$782,СВЦЭМ!$A$39:$A$782,$A147,СВЦЭМ!$B$39:$B$782,H$119)+'СЕТ СН'!$I$9+СВЦЭМ!$D$10+'СЕТ СН'!$I$5-'СЕТ СН'!$I$17</f>
        <v>3925.3681657899997</v>
      </c>
      <c r="I147" s="36">
        <f>SUMIFS(СВЦЭМ!$C$39:$C$782,СВЦЭМ!$A$39:$A$782,$A147,СВЦЭМ!$B$39:$B$782,I$119)+'СЕТ СН'!$I$9+СВЦЭМ!$D$10+'СЕТ СН'!$I$5-'СЕТ СН'!$I$17</f>
        <v>3886.0844419599998</v>
      </c>
      <c r="J147" s="36">
        <f>SUMIFS(СВЦЭМ!$C$39:$C$782,СВЦЭМ!$A$39:$A$782,$A147,СВЦЭМ!$B$39:$B$782,J$119)+'СЕТ СН'!$I$9+СВЦЭМ!$D$10+'СЕТ СН'!$I$5-'СЕТ СН'!$I$17</f>
        <v>3854.9325225500002</v>
      </c>
      <c r="K147" s="36">
        <f>SUMIFS(СВЦЭМ!$C$39:$C$782,СВЦЭМ!$A$39:$A$782,$A147,СВЦЭМ!$B$39:$B$782,K$119)+'СЕТ СН'!$I$9+СВЦЭМ!$D$10+'СЕТ СН'!$I$5-'СЕТ СН'!$I$17</f>
        <v>3814.5195592</v>
      </c>
      <c r="L147" s="36">
        <f>SUMIFS(СВЦЭМ!$C$39:$C$782,СВЦЭМ!$A$39:$A$782,$A147,СВЦЭМ!$B$39:$B$782,L$119)+'СЕТ СН'!$I$9+СВЦЭМ!$D$10+'СЕТ СН'!$I$5-'СЕТ СН'!$I$17</f>
        <v>3786.63153302</v>
      </c>
      <c r="M147" s="36">
        <f>SUMIFS(СВЦЭМ!$C$39:$C$782,СВЦЭМ!$A$39:$A$782,$A147,СВЦЭМ!$B$39:$B$782,M$119)+'СЕТ СН'!$I$9+СВЦЭМ!$D$10+'СЕТ СН'!$I$5-'СЕТ СН'!$I$17</f>
        <v>3825.9596056300002</v>
      </c>
      <c r="N147" s="36">
        <f>SUMIFS(СВЦЭМ!$C$39:$C$782,СВЦЭМ!$A$39:$A$782,$A147,СВЦЭМ!$B$39:$B$782,N$119)+'СЕТ СН'!$I$9+СВЦЭМ!$D$10+'СЕТ СН'!$I$5-'СЕТ СН'!$I$17</f>
        <v>3846.6320445599999</v>
      </c>
      <c r="O147" s="36">
        <f>SUMIFS(СВЦЭМ!$C$39:$C$782,СВЦЭМ!$A$39:$A$782,$A147,СВЦЭМ!$B$39:$B$782,O$119)+'СЕТ СН'!$I$9+СВЦЭМ!$D$10+'СЕТ СН'!$I$5-'СЕТ СН'!$I$17</f>
        <v>3871.0646426399999</v>
      </c>
      <c r="P147" s="36">
        <f>SUMIFS(СВЦЭМ!$C$39:$C$782,СВЦЭМ!$A$39:$A$782,$A147,СВЦЭМ!$B$39:$B$782,P$119)+'СЕТ СН'!$I$9+СВЦЭМ!$D$10+'СЕТ СН'!$I$5-'СЕТ СН'!$I$17</f>
        <v>3904.2187800000002</v>
      </c>
      <c r="Q147" s="36">
        <f>SUMIFS(СВЦЭМ!$C$39:$C$782,СВЦЭМ!$A$39:$A$782,$A147,СВЦЭМ!$B$39:$B$782,Q$119)+'СЕТ СН'!$I$9+СВЦЭМ!$D$10+'СЕТ СН'!$I$5-'СЕТ СН'!$I$17</f>
        <v>3908.9967573399999</v>
      </c>
      <c r="R147" s="36">
        <f>SUMIFS(СВЦЭМ!$C$39:$C$782,СВЦЭМ!$A$39:$A$782,$A147,СВЦЭМ!$B$39:$B$782,R$119)+'СЕТ СН'!$I$9+СВЦЭМ!$D$10+'СЕТ СН'!$I$5-'СЕТ СН'!$I$17</f>
        <v>3902.04913429</v>
      </c>
      <c r="S147" s="36">
        <f>SUMIFS(СВЦЭМ!$C$39:$C$782,СВЦЭМ!$A$39:$A$782,$A147,СВЦЭМ!$B$39:$B$782,S$119)+'СЕТ СН'!$I$9+СВЦЭМ!$D$10+'СЕТ СН'!$I$5-'СЕТ СН'!$I$17</f>
        <v>3892.1630501</v>
      </c>
      <c r="T147" s="36">
        <f>SUMIFS(СВЦЭМ!$C$39:$C$782,СВЦЭМ!$A$39:$A$782,$A147,СВЦЭМ!$B$39:$B$782,T$119)+'СЕТ СН'!$I$9+СВЦЭМ!$D$10+'СЕТ СН'!$I$5-'СЕТ СН'!$I$17</f>
        <v>3846.29852802</v>
      </c>
      <c r="U147" s="36">
        <f>SUMIFS(СВЦЭМ!$C$39:$C$782,СВЦЭМ!$A$39:$A$782,$A147,СВЦЭМ!$B$39:$B$782,U$119)+'СЕТ СН'!$I$9+СВЦЭМ!$D$10+'СЕТ СН'!$I$5-'СЕТ СН'!$I$17</f>
        <v>3791.4146916700001</v>
      </c>
      <c r="V147" s="36">
        <f>SUMIFS(СВЦЭМ!$C$39:$C$782,СВЦЭМ!$A$39:$A$782,$A147,СВЦЭМ!$B$39:$B$782,V$119)+'СЕТ СН'!$I$9+СВЦЭМ!$D$10+'СЕТ СН'!$I$5-'СЕТ СН'!$I$17</f>
        <v>3796.3060261999999</v>
      </c>
      <c r="W147" s="36">
        <f>SUMIFS(СВЦЭМ!$C$39:$C$782,СВЦЭМ!$A$39:$A$782,$A147,СВЦЭМ!$B$39:$B$782,W$119)+'СЕТ СН'!$I$9+СВЦЭМ!$D$10+'СЕТ СН'!$I$5-'СЕТ СН'!$I$17</f>
        <v>3802.9046714699998</v>
      </c>
      <c r="X147" s="36">
        <f>SUMIFS(СВЦЭМ!$C$39:$C$782,СВЦЭМ!$A$39:$A$782,$A147,СВЦЭМ!$B$39:$B$782,X$119)+'СЕТ СН'!$I$9+СВЦЭМ!$D$10+'СЕТ СН'!$I$5-'СЕТ СН'!$I$17</f>
        <v>3847.6882248500001</v>
      </c>
      <c r="Y147" s="36">
        <f>SUMIFS(СВЦЭМ!$C$39:$C$782,СВЦЭМ!$A$39:$A$782,$A147,СВЦЭМ!$B$39:$B$782,Y$119)+'СЕТ СН'!$I$9+СВЦЭМ!$D$10+'СЕТ СН'!$I$5-'СЕТ СН'!$I$17</f>
        <v>3841.78615894</v>
      </c>
    </row>
    <row r="148" spans="1:26" ht="15.75" x14ac:dyDescent="0.2">
      <c r="A148" s="35">
        <f t="shared" si="3"/>
        <v>44468</v>
      </c>
      <c r="B148" s="36">
        <f>SUMIFS(СВЦЭМ!$C$39:$C$782,СВЦЭМ!$A$39:$A$782,$A148,СВЦЭМ!$B$39:$B$782,B$119)+'СЕТ СН'!$I$9+СВЦЭМ!$D$10+'СЕТ СН'!$I$5-'СЕТ СН'!$I$17</f>
        <v>3854.3037110300002</v>
      </c>
      <c r="C148" s="36">
        <f>SUMIFS(СВЦЭМ!$C$39:$C$782,СВЦЭМ!$A$39:$A$782,$A148,СВЦЭМ!$B$39:$B$782,C$119)+'СЕТ СН'!$I$9+СВЦЭМ!$D$10+'СЕТ СН'!$I$5-'СЕТ СН'!$I$17</f>
        <v>3950.0635288100002</v>
      </c>
      <c r="D148" s="36">
        <f>SUMIFS(СВЦЭМ!$C$39:$C$782,СВЦЭМ!$A$39:$A$782,$A148,СВЦЭМ!$B$39:$B$782,D$119)+'СЕТ СН'!$I$9+СВЦЭМ!$D$10+'СЕТ СН'!$I$5-'СЕТ СН'!$I$17</f>
        <v>4006.5705862200002</v>
      </c>
      <c r="E148" s="36">
        <f>SUMIFS(СВЦЭМ!$C$39:$C$782,СВЦЭМ!$A$39:$A$782,$A148,СВЦЭМ!$B$39:$B$782,E$119)+'СЕТ СН'!$I$9+СВЦЭМ!$D$10+'СЕТ СН'!$I$5-'СЕТ СН'!$I$17</f>
        <v>4014.7169973299997</v>
      </c>
      <c r="F148" s="36">
        <f>SUMIFS(СВЦЭМ!$C$39:$C$782,СВЦЭМ!$A$39:$A$782,$A148,СВЦЭМ!$B$39:$B$782,F$119)+'СЕТ СН'!$I$9+СВЦЭМ!$D$10+'СЕТ СН'!$I$5-'СЕТ СН'!$I$17</f>
        <v>4017.3509162199998</v>
      </c>
      <c r="G148" s="36">
        <f>SUMIFS(СВЦЭМ!$C$39:$C$782,СВЦЭМ!$A$39:$A$782,$A148,СВЦЭМ!$B$39:$B$782,G$119)+'СЕТ СН'!$I$9+СВЦЭМ!$D$10+'СЕТ СН'!$I$5-'СЕТ СН'!$I$17</f>
        <v>3997.5946456199999</v>
      </c>
      <c r="H148" s="36">
        <f>SUMIFS(СВЦЭМ!$C$39:$C$782,СВЦЭМ!$A$39:$A$782,$A148,СВЦЭМ!$B$39:$B$782,H$119)+'СЕТ СН'!$I$9+СВЦЭМ!$D$10+'СЕТ СН'!$I$5-'СЕТ СН'!$I$17</f>
        <v>3966.7479038000001</v>
      </c>
      <c r="I148" s="36">
        <f>SUMIFS(СВЦЭМ!$C$39:$C$782,СВЦЭМ!$A$39:$A$782,$A148,СВЦЭМ!$B$39:$B$782,I$119)+'СЕТ СН'!$I$9+СВЦЭМ!$D$10+'СЕТ СН'!$I$5-'СЕТ СН'!$I$17</f>
        <v>3912.0271047199999</v>
      </c>
      <c r="J148" s="36">
        <f>SUMIFS(СВЦЭМ!$C$39:$C$782,СВЦЭМ!$A$39:$A$782,$A148,СВЦЭМ!$B$39:$B$782,J$119)+'СЕТ СН'!$I$9+СВЦЭМ!$D$10+'СЕТ СН'!$I$5-'СЕТ СН'!$I$17</f>
        <v>3884.2446645300001</v>
      </c>
      <c r="K148" s="36">
        <f>SUMIFS(СВЦЭМ!$C$39:$C$782,СВЦЭМ!$A$39:$A$782,$A148,СВЦЭМ!$B$39:$B$782,K$119)+'СЕТ СН'!$I$9+СВЦЭМ!$D$10+'СЕТ СН'!$I$5-'СЕТ СН'!$I$17</f>
        <v>3822.0910294300002</v>
      </c>
      <c r="L148" s="36">
        <f>SUMIFS(СВЦЭМ!$C$39:$C$782,СВЦЭМ!$A$39:$A$782,$A148,СВЦЭМ!$B$39:$B$782,L$119)+'СЕТ СН'!$I$9+СВЦЭМ!$D$10+'СЕТ СН'!$I$5-'СЕТ СН'!$I$17</f>
        <v>3804.2329456799998</v>
      </c>
      <c r="M148" s="36">
        <f>SUMIFS(СВЦЭМ!$C$39:$C$782,СВЦЭМ!$A$39:$A$782,$A148,СВЦЭМ!$B$39:$B$782,M$119)+'СЕТ СН'!$I$9+СВЦЭМ!$D$10+'СЕТ СН'!$I$5-'СЕТ СН'!$I$17</f>
        <v>3795.80056952</v>
      </c>
      <c r="N148" s="36">
        <f>SUMIFS(СВЦЭМ!$C$39:$C$782,СВЦЭМ!$A$39:$A$782,$A148,СВЦЭМ!$B$39:$B$782,N$119)+'СЕТ СН'!$I$9+СВЦЭМ!$D$10+'СЕТ СН'!$I$5-'СЕТ СН'!$I$17</f>
        <v>3841.79835387</v>
      </c>
      <c r="O148" s="36">
        <f>SUMIFS(СВЦЭМ!$C$39:$C$782,СВЦЭМ!$A$39:$A$782,$A148,СВЦЭМ!$B$39:$B$782,O$119)+'СЕТ СН'!$I$9+СВЦЭМ!$D$10+'СЕТ СН'!$I$5-'СЕТ СН'!$I$17</f>
        <v>3864.0202054199999</v>
      </c>
      <c r="P148" s="36">
        <f>SUMIFS(СВЦЭМ!$C$39:$C$782,СВЦЭМ!$A$39:$A$782,$A148,СВЦЭМ!$B$39:$B$782,P$119)+'СЕТ СН'!$I$9+СВЦЭМ!$D$10+'СЕТ СН'!$I$5-'СЕТ СН'!$I$17</f>
        <v>3931.3840589299998</v>
      </c>
      <c r="Q148" s="36">
        <f>SUMIFS(СВЦЭМ!$C$39:$C$782,СВЦЭМ!$A$39:$A$782,$A148,СВЦЭМ!$B$39:$B$782,Q$119)+'СЕТ СН'!$I$9+СВЦЭМ!$D$10+'СЕТ СН'!$I$5-'СЕТ СН'!$I$17</f>
        <v>3933.6095666900001</v>
      </c>
      <c r="R148" s="36">
        <f>SUMIFS(СВЦЭМ!$C$39:$C$782,СВЦЭМ!$A$39:$A$782,$A148,СВЦЭМ!$B$39:$B$782,R$119)+'СЕТ СН'!$I$9+СВЦЭМ!$D$10+'СЕТ СН'!$I$5-'СЕТ СН'!$I$17</f>
        <v>3927.22793873</v>
      </c>
      <c r="S148" s="36">
        <f>SUMIFS(СВЦЭМ!$C$39:$C$782,СВЦЭМ!$A$39:$A$782,$A148,СВЦЭМ!$B$39:$B$782,S$119)+'СЕТ СН'!$I$9+СВЦЭМ!$D$10+'СЕТ СН'!$I$5-'СЕТ СН'!$I$17</f>
        <v>3902.4334293399997</v>
      </c>
      <c r="T148" s="36">
        <f>SUMIFS(СВЦЭМ!$C$39:$C$782,СВЦЭМ!$A$39:$A$782,$A148,СВЦЭМ!$B$39:$B$782,T$119)+'СЕТ СН'!$I$9+СВЦЭМ!$D$10+'СЕТ СН'!$I$5-'СЕТ СН'!$I$17</f>
        <v>3883.6842286400001</v>
      </c>
      <c r="U148" s="36">
        <f>SUMIFS(СВЦЭМ!$C$39:$C$782,СВЦЭМ!$A$39:$A$782,$A148,СВЦЭМ!$B$39:$B$782,U$119)+'СЕТ СН'!$I$9+СВЦЭМ!$D$10+'СЕТ СН'!$I$5-'СЕТ СН'!$I$17</f>
        <v>3829.8012430099998</v>
      </c>
      <c r="V148" s="36">
        <f>SUMIFS(СВЦЭМ!$C$39:$C$782,СВЦЭМ!$A$39:$A$782,$A148,СВЦЭМ!$B$39:$B$782,V$119)+'СЕТ СН'!$I$9+СВЦЭМ!$D$10+'СЕТ СН'!$I$5-'СЕТ СН'!$I$17</f>
        <v>3813.9092068800001</v>
      </c>
      <c r="W148" s="36">
        <f>SUMIFS(СВЦЭМ!$C$39:$C$782,СВЦЭМ!$A$39:$A$782,$A148,СВЦЭМ!$B$39:$B$782,W$119)+'СЕТ СН'!$I$9+СВЦЭМ!$D$10+'СЕТ СН'!$I$5-'СЕТ СН'!$I$17</f>
        <v>3798.1255881500001</v>
      </c>
      <c r="X148" s="36">
        <f>SUMIFS(СВЦЭМ!$C$39:$C$782,СВЦЭМ!$A$39:$A$782,$A148,СВЦЭМ!$B$39:$B$782,X$119)+'СЕТ СН'!$I$9+СВЦЭМ!$D$10+'СЕТ СН'!$I$5-'СЕТ СН'!$I$17</f>
        <v>3859.0625574800001</v>
      </c>
      <c r="Y148" s="36">
        <f>SUMIFS(СВЦЭМ!$C$39:$C$782,СВЦЭМ!$A$39:$A$782,$A148,СВЦЭМ!$B$39:$B$782,Y$119)+'СЕТ СН'!$I$9+СВЦЭМ!$D$10+'СЕТ СН'!$I$5-'СЕТ СН'!$I$17</f>
        <v>3875.1121443500001</v>
      </c>
    </row>
    <row r="149" spans="1:26" ht="15.75" x14ac:dyDescent="0.2">
      <c r="A149" s="35">
        <f t="shared" si="3"/>
        <v>44469</v>
      </c>
      <c r="B149" s="36">
        <f>SUMIFS(СВЦЭМ!$C$39:$C$782,СВЦЭМ!$A$39:$A$782,$A149,СВЦЭМ!$B$39:$B$782,B$119)+'СЕТ СН'!$I$9+СВЦЭМ!$D$10+'СЕТ СН'!$I$5-'СЕТ СН'!$I$17</f>
        <v>3894.0270284600001</v>
      </c>
      <c r="C149" s="36">
        <f>SUMIFS(СВЦЭМ!$C$39:$C$782,СВЦЭМ!$A$39:$A$782,$A149,СВЦЭМ!$B$39:$B$782,C$119)+'СЕТ СН'!$I$9+СВЦЭМ!$D$10+'СЕТ СН'!$I$5-'СЕТ СН'!$I$17</f>
        <v>3938.5667106199999</v>
      </c>
      <c r="D149" s="36">
        <f>SUMIFS(СВЦЭМ!$C$39:$C$782,СВЦЭМ!$A$39:$A$782,$A149,СВЦЭМ!$B$39:$B$782,D$119)+'СЕТ СН'!$I$9+СВЦЭМ!$D$10+'СЕТ СН'!$I$5-'СЕТ СН'!$I$17</f>
        <v>3985.86717172</v>
      </c>
      <c r="E149" s="36">
        <f>SUMIFS(СВЦЭМ!$C$39:$C$782,СВЦЭМ!$A$39:$A$782,$A149,СВЦЭМ!$B$39:$B$782,E$119)+'СЕТ СН'!$I$9+СВЦЭМ!$D$10+'СЕТ СН'!$I$5-'СЕТ СН'!$I$17</f>
        <v>4015.8001271100002</v>
      </c>
      <c r="F149" s="36">
        <f>SUMIFS(СВЦЭМ!$C$39:$C$782,СВЦЭМ!$A$39:$A$782,$A149,СВЦЭМ!$B$39:$B$782,F$119)+'СЕТ СН'!$I$9+СВЦЭМ!$D$10+'СЕТ СН'!$I$5-'СЕТ СН'!$I$17</f>
        <v>4011.39886781</v>
      </c>
      <c r="G149" s="36">
        <f>SUMIFS(СВЦЭМ!$C$39:$C$782,СВЦЭМ!$A$39:$A$782,$A149,СВЦЭМ!$B$39:$B$782,G$119)+'СЕТ СН'!$I$9+СВЦЭМ!$D$10+'СЕТ СН'!$I$5-'СЕТ СН'!$I$17</f>
        <v>4014.5346787099998</v>
      </c>
      <c r="H149" s="36">
        <f>SUMIFS(СВЦЭМ!$C$39:$C$782,СВЦЭМ!$A$39:$A$782,$A149,СВЦЭМ!$B$39:$B$782,H$119)+'СЕТ СН'!$I$9+СВЦЭМ!$D$10+'СЕТ СН'!$I$5-'СЕТ СН'!$I$17</f>
        <v>3947.9538789199996</v>
      </c>
      <c r="I149" s="36">
        <f>SUMIFS(СВЦЭМ!$C$39:$C$782,СВЦЭМ!$A$39:$A$782,$A149,СВЦЭМ!$B$39:$B$782,I$119)+'СЕТ СН'!$I$9+СВЦЭМ!$D$10+'СЕТ СН'!$I$5-'СЕТ СН'!$I$17</f>
        <v>3926.2304314499997</v>
      </c>
      <c r="J149" s="36">
        <f>SUMIFS(СВЦЭМ!$C$39:$C$782,СВЦЭМ!$A$39:$A$782,$A149,СВЦЭМ!$B$39:$B$782,J$119)+'СЕТ СН'!$I$9+СВЦЭМ!$D$10+'СЕТ СН'!$I$5-'СЕТ СН'!$I$17</f>
        <v>3891.55539615</v>
      </c>
      <c r="K149" s="36">
        <f>SUMIFS(СВЦЭМ!$C$39:$C$782,СВЦЭМ!$A$39:$A$782,$A149,СВЦЭМ!$B$39:$B$782,K$119)+'СЕТ СН'!$I$9+СВЦЭМ!$D$10+'СЕТ СН'!$I$5-'СЕТ СН'!$I$17</f>
        <v>3901.6168284599999</v>
      </c>
      <c r="L149" s="36">
        <f>SUMIFS(СВЦЭМ!$C$39:$C$782,СВЦЭМ!$A$39:$A$782,$A149,СВЦЭМ!$B$39:$B$782,L$119)+'СЕТ СН'!$I$9+СВЦЭМ!$D$10+'СЕТ СН'!$I$5-'СЕТ СН'!$I$17</f>
        <v>3907.0542862799998</v>
      </c>
      <c r="M149" s="36">
        <f>SUMIFS(СВЦЭМ!$C$39:$C$782,СВЦЭМ!$A$39:$A$782,$A149,СВЦЭМ!$B$39:$B$782,M$119)+'СЕТ СН'!$I$9+СВЦЭМ!$D$10+'СЕТ СН'!$I$5-'СЕТ СН'!$I$17</f>
        <v>3888.99535973</v>
      </c>
      <c r="N149" s="36">
        <f>SUMIFS(СВЦЭМ!$C$39:$C$782,СВЦЭМ!$A$39:$A$782,$A149,СВЦЭМ!$B$39:$B$782,N$119)+'СЕТ СН'!$I$9+СВЦЭМ!$D$10+'СЕТ СН'!$I$5-'СЕТ СН'!$I$17</f>
        <v>3870.40045775</v>
      </c>
      <c r="O149" s="36">
        <f>SUMIFS(СВЦЭМ!$C$39:$C$782,СВЦЭМ!$A$39:$A$782,$A149,СВЦЭМ!$B$39:$B$782,O$119)+'СЕТ СН'!$I$9+СВЦЭМ!$D$10+'СЕТ СН'!$I$5-'СЕТ СН'!$I$17</f>
        <v>3868.5913736900002</v>
      </c>
      <c r="P149" s="36">
        <f>SUMIFS(СВЦЭМ!$C$39:$C$782,СВЦЭМ!$A$39:$A$782,$A149,СВЦЭМ!$B$39:$B$782,P$119)+'СЕТ СН'!$I$9+СВЦЭМ!$D$10+'СЕТ СН'!$I$5-'СЕТ СН'!$I$17</f>
        <v>3913.8314705299999</v>
      </c>
      <c r="Q149" s="36">
        <f>SUMIFS(СВЦЭМ!$C$39:$C$782,СВЦЭМ!$A$39:$A$782,$A149,СВЦЭМ!$B$39:$B$782,Q$119)+'СЕТ СН'!$I$9+СВЦЭМ!$D$10+'СЕТ СН'!$I$5-'СЕТ СН'!$I$17</f>
        <v>3919.40491625</v>
      </c>
      <c r="R149" s="36">
        <f>SUMIFS(СВЦЭМ!$C$39:$C$782,СВЦЭМ!$A$39:$A$782,$A149,СВЦЭМ!$B$39:$B$782,R$119)+'СЕТ СН'!$I$9+СВЦЭМ!$D$10+'СЕТ СН'!$I$5-'СЕТ СН'!$I$17</f>
        <v>3919.08544605</v>
      </c>
      <c r="S149" s="36">
        <f>SUMIFS(СВЦЭМ!$C$39:$C$782,СВЦЭМ!$A$39:$A$782,$A149,СВЦЭМ!$B$39:$B$782,S$119)+'СЕТ СН'!$I$9+СВЦЭМ!$D$10+'СЕТ СН'!$I$5-'СЕТ СН'!$I$17</f>
        <v>3870.31755879</v>
      </c>
      <c r="T149" s="36">
        <f>SUMIFS(СВЦЭМ!$C$39:$C$782,СВЦЭМ!$A$39:$A$782,$A149,СВЦЭМ!$B$39:$B$782,T$119)+'СЕТ СН'!$I$9+СВЦЭМ!$D$10+'СЕТ СН'!$I$5-'СЕТ СН'!$I$17</f>
        <v>3882.6754871799999</v>
      </c>
      <c r="U149" s="36">
        <f>SUMIFS(СВЦЭМ!$C$39:$C$782,СВЦЭМ!$A$39:$A$782,$A149,СВЦЭМ!$B$39:$B$782,U$119)+'СЕТ СН'!$I$9+СВЦЭМ!$D$10+'СЕТ СН'!$I$5-'СЕТ СН'!$I$17</f>
        <v>3856.1335871400001</v>
      </c>
      <c r="V149" s="36">
        <f>SUMIFS(СВЦЭМ!$C$39:$C$782,СВЦЭМ!$A$39:$A$782,$A149,СВЦЭМ!$B$39:$B$782,V$119)+'СЕТ СН'!$I$9+СВЦЭМ!$D$10+'СЕТ СН'!$I$5-'СЕТ СН'!$I$17</f>
        <v>3848.2946185999999</v>
      </c>
      <c r="W149" s="36">
        <f>SUMIFS(СВЦЭМ!$C$39:$C$782,СВЦЭМ!$A$39:$A$782,$A149,СВЦЭМ!$B$39:$B$782,W$119)+'СЕТ СН'!$I$9+СВЦЭМ!$D$10+'СЕТ СН'!$I$5-'СЕТ СН'!$I$17</f>
        <v>3837.7561460300003</v>
      </c>
      <c r="X149" s="36">
        <f>SUMIFS(СВЦЭМ!$C$39:$C$782,СВЦЭМ!$A$39:$A$782,$A149,СВЦЭМ!$B$39:$B$782,X$119)+'СЕТ СН'!$I$9+СВЦЭМ!$D$10+'СЕТ СН'!$I$5-'СЕТ СН'!$I$17</f>
        <v>3860.1241454400001</v>
      </c>
      <c r="Y149" s="36">
        <f>SUMIFS(СВЦЭМ!$C$39:$C$782,СВЦЭМ!$A$39:$A$782,$A149,СВЦЭМ!$B$39:$B$782,Y$119)+'СЕТ СН'!$I$9+СВЦЭМ!$D$10+'СЕТ СН'!$I$5-'СЕТ СН'!$I$17</f>
        <v>3903.9904266799999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419957.71524624521</v>
      </c>
      <c r="O155" s="124"/>
      <c r="P155" s="123">
        <f>СВЦЭМ!$D$12+'СЕТ СН'!$F$10-'СЕТ СН'!$G$18</f>
        <v>419957.71524624521</v>
      </c>
      <c r="Q155" s="124"/>
      <c r="R155" s="123">
        <f>СВЦЭМ!$D$12+'СЕТ СН'!$F$10-'СЕТ СН'!$H$18</f>
        <v>419957.71524624521</v>
      </c>
      <c r="S155" s="124"/>
      <c r="T155" s="123">
        <f>СВЦЭМ!$D$12+'СЕТ СН'!$F$10-'СЕТ СН'!$I$18</f>
        <v>419957.71524624521</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SUMIFS(СВЦЭМ!$C$39:$C$782,СВЦЭМ!$A$39:$A$782,$A12,СВЦЭМ!$B$39:$B$782,B$11)+'СЕТ СН'!$F$9+СВЦЭМ!$D$10+'СЕТ СН'!$F$6-'СЕТ СН'!$F$19</f>
        <v>955.71397921000005</v>
      </c>
      <c r="C12" s="36">
        <f>SUMIFS(СВЦЭМ!$C$39:$C$782,СВЦЭМ!$A$39:$A$782,$A12,СВЦЭМ!$B$39:$B$782,C$11)+'СЕТ СН'!$F$9+СВЦЭМ!$D$10+'СЕТ СН'!$F$6-'СЕТ СН'!$F$19</f>
        <v>1057.8620079300001</v>
      </c>
      <c r="D12" s="36">
        <f>SUMIFS(СВЦЭМ!$C$39:$C$782,СВЦЭМ!$A$39:$A$782,$A12,СВЦЭМ!$B$39:$B$782,D$11)+'СЕТ СН'!$F$9+СВЦЭМ!$D$10+'СЕТ СН'!$F$6-'СЕТ СН'!$F$19</f>
        <v>1140.1789982499999</v>
      </c>
      <c r="E12" s="36">
        <f>SUMIFS(СВЦЭМ!$C$39:$C$782,СВЦЭМ!$A$39:$A$782,$A12,СВЦЭМ!$B$39:$B$782,E$11)+'СЕТ СН'!$F$9+СВЦЭМ!$D$10+'СЕТ СН'!$F$6-'СЕТ СН'!$F$19</f>
        <v>1172.2972747499998</v>
      </c>
      <c r="F12" s="36">
        <f>SUMIFS(СВЦЭМ!$C$39:$C$782,СВЦЭМ!$A$39:$A$782,$A12,СВЦЭМ!$B$39:$B$782,F$11)+'СЕТ СН'!$F$9+СВЦЭМ!$D$10+'СЕТ СН'!$F$6-'СЕТ СН'!$F$19</f>
        <v>1169.8880125699998</v>
      </c>
      <c r="G12" s="36">
        <f>SUMIFS(СВЦЭМ!$C$39:$C$782,СВЦЭМ!$A$39:$A$782,$A12,СВЦЭМ!$B$39:$B$782,G$11)+'СЕТ СН'!$F$9+СВЦЭМ!$D$10+'СЕТ СН'!$F$6-'СЕТ СН'!$F$19</f>
        <v>1138.4011556199998</v>
      </c>
      <c r="H12" s="36">
        <f>SUMIFS(СВЦЭМ!$C$39:$C$782,СВЦЭМ!$A$39:$A$782,$A12,СВЦЭМ!$B$39:$B$782,H$11)+'СЕТ СН'!$F$9+СВЦЭМ!$D$10+'СЕТ СН'!$F$6-'СЕТ СН'!$F$19</f>
        <v>1083.6957834300001</v>
      </c>
      <c r="I12" s="36">
        <f>SUMIFS(СВЦЭМ!$C$39:$C$782,СВЦЭМ!$A$39:$A$782,$A12,СВЦЭМ!$B$39:$B$782,I$11)+'СЕТ СН'!$F$9+СВЦЭМ!$D$10+'СЕТ СН'!$F$6-'СЕТ СН'!$F$19</f>
        <v>1004.76848853</v>
      </c>
      <c r="J12" s="36">
        <f>SUMIFS(СВЦЭМ!$C$39:$C$782,СВЦЭМ!$A$39:$A$782,$A12,СВЦЭМ!$B$39:$B$782,J$11)+'СЕТ СН'!$F$9+СВЦЭМ!$D$10+'СЕТ СН'!$F$6-'СЕТ СН'!$F$19</f>
        <v>948.0892510000001</v>
      </c>
      <c r="K12" s="36">
        <f>SUMIFS(СВЦЭМ!$C$39:$C$782,СВЦЭМ!$A$39:$A$782,$A12,СВЦЭМ!$B$39:$B$782,K$11)+'СЕТ СН'!$F$9+СВЦЭМ!$D$10+'СЕТ СН'!$F$6-'СЕТ СН'!$F$19</f>
        <v>908.96597134000012</v>
      </c>
      <c r="L12" s="36">
        <f>SUMIFS(СВЦЭМ!$C$39:$C$782,СВЦЭМ!$A$39:$A$782,$A12,СВЦЭМ!$B$39:$B$782,L$11)+'СЕТ СН'!$F$9+СВЦЭМ!$D$10+'СЕТ СН'!$F$6-'СЕТ СН'!$F$19</f>
        <v>898.24912125000003</v>
      </c>
      <c r="M12" s="36">
        <f>SUMIFS(СВЦЭМ!$C$39:$C$782,СВЦЭМ!$A$39:$A$782,$A12,СВЦЭМ!$B$39:$B$782,M$11)+'СЕТ СН'!$F$9+СВЦЭМ!$D$10+'СЕТ СН'!$F$6-'СЕТ СН'!$F$19</f>
        <v>898.70366569000009</v>
      </c>
      <c r="N12" s="36">
        <f>SUMIFS(СВЦЭМ!$C$39:$C$782,СВЦЭМ!$A$39:$A$782,$A12,СВЦЭМ!$B$39:$B$782,N$11)+'СЕТ СН'!$F$9+СВЦЭМ!$D$10+'СЕТ СН'!$F$6-'СЕТ СН'!$F$19</f>
        <v>923.71825436000006</v>
      </c>
      <c r="O12" s="36">
        <f>SUMIFS(СВЦЭМ!$C$39:$C$782,СВЦЭМ!$A$39:$A$782,$A12,СВЦЭМ!$B$39:$B$782,O$11)+'СЕТ СН'!$F$9+СВЦЭМ!$D$10+'СЕТ СН'!$F$6-'СЕТ СН'!$F$19</f>
        <v>965.18448526000009</v>
      </c>
      <c r="P12" s="36">
        <f>SUMIFS(СВЦЭМ!$C$39:$C$782,СВЦЭМ!$A$39:$A$782,$A12,СВЦЭМ!$B$39:$B$782,P$11)+'СЕТ СН'!$F$9+СВЦЭМ!$D$10+'СЕТ СН'!$F$6-'СЕТ СН'!$F$19</f>
        <v>1001.2808877900001</v>
      </c>
      <c r="Q12" s="36">
        <f>SUMIFS(СВЦЭМ!$C$39:$C$782,СВЦЭМ!$A$39:$A$782,$A12,СВЦЭМ!$B$39:$B$782,Q$11)+'СЕТ СН'!$F$9+СВЦЭМ!$D$10+'СЕТ СН'!$F$6-'СЕТ СН'!$F$19</f>
        <v>1004.8808717200001</v>
      </c>
      <c r="R12" s="36">
        <f>SUMIFS(СВЦЭМ!$C$39:$C$782,СВЦЭМ!$A$39:$A$782,$A12,СВЦЭМ!$B$39:$B$782,R$11)+'СЕТ СН'!$F$9+СВЦЭМ!$D$10+'СЕТ СН'!$F$6-'СЕТ СН'!$F$19</f>
        <v>999.22744574000012</v>
      </c>
      <c r="S12" s="36">
        <f>SUMIFS(СВЦЭМ!$C$39:$C$782,СВЦЭМ!$A$39:$A$782,$A12,СВЦЭМ!$B$39:$B$782,S$11)+'СЕТ СН'!$F$9+СВЦЭМ!$D$10+'СЕТ СН'!$F$6-'СЕТ СН'!$F$19</f>
        <v>968.07578315000012</v>
      </c>
      <c r="T12" s="36">
        <f>SUMIFS(СВЦЭМ!$C$39:$C$782,СВЦЭМ!$A$39:$A$782,$A12,СВЦЭМ!$B$39:$B$782,T$11)+'СЕТ СН'!$F$9+СВЦЭМ!$D$10+'СЕТ СН'!$F$6-'СЕТ СН'!$F$19</f>
        <v>924.52850041000011</v>
      </c>
      <c r="U12" s="36">
        <f>SUMIFS(СВЦЭМ!$C$39:$C$782,СВЦЭМ!$A$39:$A$782,$A12,СВЦЭМ!$B$39:$B$782,U$11)+'СЕТ СН'!$F$9+СВЦЭМ!$D$10+'СЕТ СН'!$F$6-'СЕТ СН'!$F$19</f>
        <v>889.19695276000004</v>
      </c>
      <c r="V12" s="36">
        <f>SUMIFS(СВЦЭМ!$C$39:$C$782,СВЦЭМ!$A$39:$A$782,$A12,СВЦЭМ!$B$39:$B$782,V$11)+'СЕТ СН'!$F$9+СВЦЭМ!$D$10+'СЕТ СН'!$F$6-'СЕТ СН'!$F$19</f>
        <v>894.33545701000003</v>
      </c>
      <c r="W12" s="36">
        <f>SUMIFS(СВЦЭМ!$C$39:$C$782,СВЦЭМ!$A$39:$A$782,$A12,СВЦЭМ!$B$39:$B$782,W$11)+'СЕТ СН'!$F$9+СВЦЭМ!$D$10+'СЕТ СН'!$F$6-'СЕТ СН'!$F$19</f>
        <v>893.19862910000006</v>
      </c>
      <c r="X12" s="36">
        <f>SUMIFS(СВЦЭМ!$C$39:$C$782,СВЦЭМ!$A$39:$A$782,$A12,СВЦЭМ!$B$39:$B$782,X$11)+'СЕТ СН'!$F$9+СВЦЭМ!$D$10+'СЕТ СН'!$F$6-'СЕТ СН'!$F$19</f>
        <v>890.93139161000011</v>
      </c>
      <c r="Y12" s="36">
        <f>SUMIFS(СВЦЭМ!$C$39:$C$782,СВЦЭМ!$A$39:$A$782,$A12,СВЦЭМ!$B$39:$B$782,Y$11)+'СЕТ СН'!$F$9+СВЦЭМ!$D$10+'СЕТ СН'!$F$6-'СЕТ СН'!$F$19</f>
        <v>962.14517816000011</v>
      </c>
      <c r="AA12" s="37"/>
    </row>
    <row r="13" spans="1:27" ht="15.75" x14ac:dyDescent="0.2">
      <c r="A13" s="35">
        <f>A12+1</f>
        <v>44441</v>
      </c>
      <c r="B13" s="36">
        <f>SUMIFS(СВЦЭМ!$C$39:$C$782,СВЦЭМ!$A$39:$A$782,$A13,СВЦЭМ!$B$39:$B$782,B$11)+'СЕТ СН'!$F$9+СВЦЭМ!$D$10+'СЕТ СН'!$F$6-'СЕТ СН'!$F$19</f>
        <v>1061.2462821399999</v>
      </c>
      <c r="C13" s="36">
        <f>SUMIFS(СВЦЭМ!$C$39:$C$782,СВЦЭМ!$A$39:$A$782,$A13,СВЦЭМ!$B$39:$B$782,C$11)+'СЕТ СН'!$F$9+СВЦЭМ!$D$10+'СЕТ СН'!$F$6-'СЕТ СН'!$F$19</f>
        <v>1138.59339314</v>
      </c>
      <c r="D13" s="36">
        <f>SUMIFS(СВЦЭМ!$C$39:$C$782,СВЦЭМ!$A$39:$A$782,$A13,СВЦЭМ!$B$39:$B$782,D$11)+'СЕТ СН'!$F$9+СВЦЭМ!$D$10+'СЕТ СН'!$F$6-'СЕТ СН'!$F$19</f>
        <v>1220.1738275699997</v>
      </c>
      <c r="E13" s="36">
        <f>SUMIFS(СВЦЭМ!$C$39:$C$782,СВЦЭМ!$A$39:$A$782,$A13,СВЦЭМ!$B$39:$B$782,E$11)+'СЕТ СН'!$F$9+СВЦЭМ!$D$10+'СЕТ СН'!$F$6-'СЕТ СН'!$F$19</f>
        <v>1238.4547037499999</v>
      </c>
      <c r="F13" s="36">
        <f>SUMIFS(СВЦЭМ!$C$39:$C$782,СВЦЭМ!$A$39:$A$782,$A13,СВЦЭМ!$B$39:$B$782,F$11)+'СЕТ СН'!$F$9+СВЦЭМ!$D$10+'СЕТ СН'!$F$6-'СЕТ СН'!$F$19</f>
        <v>1222.8520668199999</v>
      </c>
      <c r="G13" s="36">
        <f>SUMIFS(СВЦЭМ!$C$39:$C$782,СВЦЭМ!$A$39:$A$782,$A13,СВЦЭМ!$B$39:$B$782,G$11)+'СЕТ СН'!$F$9+СВЦЭМ!$D$10+'СЕТ СН'!$F$6-'СЕТ СН'!$F$19</f>
        <v>1200.0706420099998</v>
      </c>
      <c r="H13" s="36">
        <f>SUMIFS(СВЦЭМ!$C$39:$C$782,СВЦЭМ!$A$39:$A$782,$A13,СВЦЭМ!$B$39:$B$782,H$11)+'СЕТ СН'!$F$9+СВЦЭМ!$D$10+'СЕТ СН'!$F$6-'СЕТ СН'!$F$19</f>
        <v>1148.5564537099999</v>
      </c>
      <c r="I13" s="36">
        <f>SUMIFS(СВЦЭМ!$C$39:$C$782,СВЦЭМ!$A$39:$A$782,$A13,СВЦЭМ!$B$39:$B$782,I$11)+'СЕТ СН'!$F$9+СВЦЭМ!$D$10+'СЕТ СН'!$F$6-'СЕТ СН'!$F$19</f>
        <v>1065.4461808599999</v>
      </c>
      <c r="J13" s="36">
        <f>SUMIFS(СВЦЭМ!$C$39:$C$782,СВЦЭМ!$A$39:$A$782,$A13,СВЦЭМ!$B$39:$B$782,J$11)+'СЕТ СН'!$F$9+СВЦЭМ!$D$10+'СЕТ СН'!$F$6-'СЕТ СН'!$F$19</f>
        <v>970.91925167000011</v>
      </c>
      <c r="K13" s="36">
        <f>SUMIFS(СВЦЭМ!$C$39:$C$782,СВЦЭМ!$A$39:$A$782,$A13,СВЦЭМ!$B$39:$B$782,K$11)+'СЕТ СН'!$F$9+СВЦЭМ!$D$10+'СЕТ СН'!$F$6-'СЕТ СН'!$F$19</f>
        <v>947.14543024000011</v>
      </c>
      <c r="L13" s="36">
        <f>SUMIFS(СВЦЭМ!$C$39:$C$782,СВЦЭМ!$A$39:$A$782,$A13,СВЦЭМ!$B$39:$B$782,L$11)+'СЕТ СН'!$F$9+СВЦЭМ!$D$10+'СЕТ СН'!$F$6-'СЕТ СН'!$F$19</f>
        <v>939.47316773000011</v>
      </c>
      <c r="M13" s="36">
        <f>SUMIFS(СВЦЭМ!$C$39:$C$782,СВЦЭМ!$A$39:$A$782,$A13,СВЦЭМ!$B$39:$B$782,M$11)+'СЕТ СН'!$F$9+СВЦЭМ!$D$10+'СЕТ СН'!$F$6-'СЕТ СН'!$F$19</f>
        <v>955.03277262000006</v>
      </c>
      <c r="N13" s="36">
        <f>SUMIFS(СВЦЭМ!$C$39:$C$782,СВЦЭМ!$A$39:$A$782,$A13,СВЦЭМ!$B$39:$B$782,N$11)+'СЕТ СН'!$F$9+СВЦЭМ!$D$10+'СЕТ СН'!$F$6-'СЕТ СН'!$F$19</f>
        <v>957.18929793000007</v>
      </c>
      <c r="O13" s="36">
        <f>SUMIFS(СВЦЭМ!$C$39:$C$782,СВЦЭМ!$A$39:$A$782,$A13,СВЦЭМ!$B$39:$B$782,O$11)+'СЕТ СН'!$F$9+СВЦЭМ!$D$10+'СЕТ СН'!$F$6-'СЕТ СН'!$F$19</f>
        <v>998.14265469000009</v>
      </c>
      <c r="P13" s="36">
        <f>SUMIFS(СВЦЭМ!$C$39:$C$782,СВЦЭМ!$A$39:$A$782,$A13,СВЦЭМ!$B$39:$B$782,P$11)+'СЕТ СН'!$F$9+СВЦЭМ!$D$10+'СЕТ СН'!$F$6-'СЕТ СН'!$F$19</f>
        <v>1043.6152117700001</v>
      </c>
      <c r="Q13" s="36">
        <f>SUMIFS(СВЦЭМ!$C$39:$C$782,СВЦЭМ!$A$39:$A$782,$A13,СВЦЭМ!$B$39:$B$782,Q$11)+'СЕТ СН'!$F$9+СВЦЭМ!$D$10+'СЕТ СН'!$F$6-'СЕТ СН'!$F$19</f>
        <v>1036.10291848</v>
      </c>
      <c r="R13" s="36">
        <f>SUMIFS(СВЦЭМ!$C$39:$C$782,СВЦЭМ!$A$39:$A$782,$A13,СВЦЭМ!$B$39:$B$782,R$11)+'СЕТ СН'!$F$9+СВЦЭМ!$D$10+'СЕТ СН'!$F$6-'СЕТ СН'!$F$19</f>
        <v>1030.9937784700001</v>
      </c>
      <c r="S13" s="36">
        <f>SUMIFS(СВЦЭМ!$C$39:$C$782,СВЦЭМ!$A$39:$A$782,$A13,СВЦЭМ!$B$39:$B$782,S$11)+'СЕТ СН'!$F$9+СВЦЭМ!$D$10+'СЕТ СН'!$F$6-'СЕТ СН'!$F$19</f>
        <v>1007.8602355100001</v>
      </c>
      <c r="T13" s="36">
        <f>SUMIFS(СВЦЭМ!$C$39:$C$782,СВЦЭМ!$A$39:$A$782,$A13,СВЦЭМ!$B$39:$B$782,T$11)+'СЕТ СН'!$F$9+СВЦЭМ!$D$10+'СЕТ СН'!$F$6-'СЕТ СН'!$F$19</f>
        <v>1003.07844074</v>
      </c>
      <c r="U13" s="36">
        <f>SUMIFS(СВЦЭМ!$C$39:$C$782,СВЦЭМ!$A$39:$A$782,$A13,СВЦЭМ!$B$39:$B$782,U$11)+'СЕТ СН'!$F$9+СВЦЭМ!$D$10+'СЕТ СН'!$F$6-'СЕТ СН'!$F$19</f>
        <v>980.94477816000006</v>
      </c>
      <c r="V13" s="36">
        <f>SUMIFS(СВЦЭМ!$C$39:$C$782,СВЦЭМ!$A$39:$A$782,$A13,СВЦЭМ!$B$39:$B$782,V$11)+'СЕТ СН'!$F$9+СВЦЭМ!$D$10+'СЕТ СН'!$F$6-'СЕТ СН'!$F$19</f>
        <v>999.68055602000004</v>
      </c>
      <c r="W13" s="36">
        <f>SUMIFS(СВЦЭМ!$C$39:$C$782,СВЦЭМ!$A$39:$A$782,$A13,СВЦЭМ!$B$39:$B$782,W$11)+'СЕТ СН'!$F$9+СВЦЭМ!$D$10+'СЕТ СН'!$F$6-'СЕТ СН'!$F$19</f>
        <v>994.80181529000004</v>
      </c>
      <c r="X13" s="36">
        <f>SUMIFS(СВЦЭМ!$C$39:$C$782,СВЦЭМ!$A$39:$A$782,$A13,СВЦЭМ!$B$39:$B$782,X$11)+'СЕТ СН'!$F$9+СВЦЭМ!$D$10+'СЕТ СН'!$F$6-'СЕТ СН'!$F$19</f>
        <v>970.4487536800001</v>
      </c>
      <c r="Y13" s="36">
        <f>SUMIFS(СВЦЭМ!$C$39:$C$782,СВЦЭМ!$A$39:$A$782,$A13,СВЦЭМ!$B$39:$B$782,Y$11)+'СЕТ СН'!$F$9+СВЦЭМ!$D$10+'СЕТ СН'!$F$6-'СЕТ СН'!$F$19</f>
        <v>984.68249399000001</v>
      </c>
    </row>
    <row r="14" spans="1:27" ht="15.75" x14ac:dyDescent="0.2">
      <c r="A14" s="35">
        <f t="shared" ref="A14:A41" si="0">A13+1</f>
        <v>44442</v>
      </c>
      <c r="B14" s="36">
        <f>SUMIFS(СВЦЭМ!$C$39:$C$782,СВЦЭМ!$A$39:$A$782,$A14,СВЦЭМ!$B$39:$B$782,B$11)+'СЕТ СН'!$F$9+СВЦЭМ!$D$10+'СЕТ СН'!$F$6-'СЕТ СН'!$F$19</f>
        <v>1072.2386709800001</v>
      </c>
      <c r="C14" s="36">
        <f>SUMIFS(СВЦЭМ!$C$39:$C$782,СВЦЭМ!$A$39:$A$782,$A14,СВЦЭМ!$B$39:$B$782,C$11)+'СЕТ СН'!$F$9+СВЦЭМ!$D$10+'СЕТ СН'!$F$6-'СЕТ СН'!$F$19</f>
        <v>1148.3698302099997</v>
      </c>
      <c r="D14" s="36">
        <f>SUMIFS(СВЦЭМ!$C$39:$C$782,СВЦЭМ!$A$39:$A$782,$A14,СВЦЭМ!$B$39:$B$782,D$11)+'СЕТ СН'!$F$9+СВЦЭМ!$D$10+'СЕТ СН'!$F$6-'СЕТ СН'!$F$19</f>
        <v>1214.5631109999999</v>
      </c>
      <c r="E14" s="36">
        <f>SUMIFS(СВЦЭМ!$C$39:$C$782,СВЦЭМ!$A$39:$A$782,$A14,СВЦЭМ!$B$39:$B$782,E$11)+'СЕТ СН'!$F$9+СВЦЭМ!$D$10+'СЕТ СН'!$F$6-'СЕТ СН'!$F$19</f>
        <v>1236.7328967899998</v>
      </c>
      <c r="F14" s="36">
        <f>SUMIFS(СВЦЭМ!$C$39:$C$782,СВЦЭМ!$A$39:$A$782,$A14,СВЦЭМ!$B$39:$B$782,F$11)+'СЕТ СН'!$F$9+СВЦЭМ!$D$10+'СЕТ СН'!$F$6-'СЕТ СН'!$F$19</f>
        <v>1228.3207380499998</v>
      </c>
      <c r="G14" s="36">
        <f>SUMIFS(СВЦЭМ!$C$39:$C$782,СВЦЭМ!$A$39:$A$782,$A14,СВЦЭМ!$B$39:$B$782,G$11)+'СЕТ СН'!$F$9+СВЦЭМ!$D$10+'СЕТ СН'!$F$6-'СЕТ СН'!$F$19</f>
        <v>1194.2973407199997</v>
      </c>
      <c r="H14" s="36">
        <f>SUMIFS(СВЦЭМ!$C$39:$C$782,СВЦЭМ!$A$39:$A$782,$A14,СВЦЭМ!$B$39:$B$782,H$11)+'СЕТ СН'!$F$9+СВЦЭМ!$D$10+'СЕТ СН'!$F$6-'СЕТ СН'!$F$19</f>
        <v>1128.64235371</v>
      </c>
      <c r="I14" s="36">
        <f>SUMIFS(СВЦЭМ!$C$39:$C$782,СВЦЭМ!$A$39:$A$782,$A14,СВЦЭМ!$B$39:$B$782,I$11)+'СЕТ СН'!$F$9+СВЦЭМ!$D$10+'СЕТ СН'!$F$6-'СЕТ СН'!$F$19</f>
        <v>1041.91404702</v>
      </c>
      <c r="J14" s="36">
        <f>SUMIFS(СВЦЭМ!$C$39:$C$782,СВЦЭМ!$A$39:$A$782,$A14,СВЦЭМ!$B$39:$B$782,J$11)+'СЕТ СН'!$F$9+СВЦЭМ!$D$10+'СЕТ СН'!$F$6-'СЕТ СН'!$F$19</f>
        <v>974.03089609000006</v>
      </c>
      <c r="K14" s="36">
        <f>SUMIFS(СВЦЭМ!$C$39:$C$782,СВЦЭМ!$A$39:$A$782,$A14,СВЦЭМ!$B$39:$B$782,K$11)+'СЕТ СН'!$F$9+СВЦЭМ!$D$10+'СЕТ СН'!$F$6-'СЕТ СН'!$F$19</f>
        <v>949.07358655000007</v>
      </c>
      <c r="L14" s="36">
        <f>SUMIFS(СВЦЭМ!$C$39:$C$782,СВЦЭМ!$A$39:$A$782,$A14,СВЦЭМ!$B$39:$B$782,L$11)+'СЕТ СН'!$F$9+СВЦЭМ!$D$10+'СЕТ СН'!$F$6-'СЕТ СН'!$F$19</f>
        <v>943.88760251000008</v>
      </c>
      <c r="M14" s="36">
        <f>SUMIFS(СВЦЭМ!$C$39:$C$782,СВЦЭМ!$A$39:$A$782,$A14,СВЦЭМ!$B$39:$B$782,M$11)+'СЕТ СН'!$F$9+СВЦЭМ!$D$10+'СЕТ СН'!$F$6-'СЕТ СН'!$F$19</f>
        <v>937.88201248000007</v>
      </c>
      <c r="N14" s="36">
        <f>SUMIFS(СВЦЭМ!$C$39:$C$782,СВЦЭМ!$A$39:$A$782,$A14,СВЦЭМ!$B$39:$B$782,N$11)+'СЕТ СН'!$F$9+СВЦЭМ!$D$10+'СЕТ СН'!$F$6-'СЕТ СН'!$F$19</f>
        <v>942.51277377000008</v>
      </c>
      <c r="O14" s="36">
        <f>SUMIFS(СВЦЭМ!$C$39:$C$782,СВЦЭМ!$A$39:$A$782,$A14,СВЦЭМ!$B$39:$B$782,O$11)+'СЕТ СН'!$F$9+СВЦЭМ!$D$10+'СЕТ СН'!$F$6-'СЕТ СН'!$F$19</f>
        <v>961.39811364000002</v>
      </c>
      <c r="P14" s="36">
        <f>SUMIFS(СВЦЭМ!$C$39:$C$782,СВЦЭМ!$A$39:$A$782,$A14,СВЦЭМ!$B$39:$B$782,P$11)+'СЕТ СН'!$F$9+СВЦЭМ!$D$10+'СЕТ СН'!$F$6-'СЕТ СН'!$F$19</f>
        <v>997.61081358000001</v>
      </c>
      <c r="Q14" s="36">
        <f>SUMIFS(СВЦЭМ!$C$39:$C$782,СВЦЭМ!$A$39:$A$782,$A14,СВЦЭМ!$B$39:$B$782,Q$11)+'СЕТ СН'!$F$9+СВЦЭМ!$D$10+'СЕТ СН'!$F$6-'СЕТ СН'!$F$19</f>
        <v>1005.2487587800001</v>
      </c>
      <c r="R14" s="36">
        <f>SUMIFS(СВЦЭМ!$C$39:$C$782,СВЦЭМ!$A$39:$A$782,$A14,СВЦЭМ!$B$39:$B$782,R$11)+'СЕТ СН'!$F$9+СВЦЭМ!$D$10+'СЕТ СН'!$F$6-'СЕТ СН'!$F$19</f>
        <v>1007.74726079</v>
      </c>
      <c r="S14" s="36">
        <f>SUMIFS(СВЦЭМ!$C$39:$C$782,СВЦЭМ!$A$39:$A$782,$A14,СВЦЭМ!$B$39:$B$782,S$11)+'СЕТ СН'!$F$9+СВЦЭМ!$D$10+'СЕТ СН'!$F$6-'СЕТ СН'!$F$19</f>
        <v>989.01327861000004</v>
      </c>
      <c r="T14" s="36">
        <f>SUMIFS(СВЦЭМ!$C$39:$C$782,СВЦЭМ!$A$39:$A$782,$A14,СВЦЭМ!$B$39:$B$782,T$11)+'СЕТ СН'!$F$9+СВЦЭМ!$D$10+'СЕТ СН'!$F$6-'СЕТ СН'!$F$19</f>
        <v>948.28488144000005</v>
      </c>
      <c r="U14" s="36">
        <f>SUMIFS(СВЦЭМ!$C$39:$C$782,СВЦЭМ!$A$39:$A$782,$A14,СВЦЭМ!$B$39:$B$782,U$11)+'СЕТ СН'!$F$9+СВЦЭМ!$D$10+'СЕТ СН'!$F$6-'СЕТ СН'!$F$19</f>
        <v>948.79516990000002</v>
      </c>
      <c r="V14" s="36">
        <f>SUMIFS(СВЦЭМ!$C$39:$C$782,СВЦЭМ!$A$39:$A$782,$A14,СВЦЭМ!$B$39:$B$782,V$11)+'СЕТ СН'!$F$9+СВЦЭМ!$D$10+'СЕТ СН'!$F$6-'СЕТ СН'!$F$19</f>
        <v>969.37611717000004</v>
      </c>
      <c r="W14" s="36">
        <f>SUMIFS(СВЦЭМ!$C$39:$C$782,СВЦЭМ!$A$39:$A$782,$A14,СВЦЭМ!$B$39:$B$782,W$11)+'СЕТ СН'!$F$9+СВЦЭМ!$D$10+'СЕТ СН'!$F$6-'СЕТ СН'!$F$19</f>
        <v>964.87976559000003</v>
      </c>
      <c r="X14" s="36">
        <f>SUMIFS(СВЦЭМ!$C$39:$C$782,СВЦЭМ!$A$39:$A$782,$A14,СВЦЭМ!$B$39:$B$782,X$11)+'СЕТ СН'!$F$9+СВЦЭМ!$D$10+'СЕТ СН'!$F$6-'СЕТ СН'!$F$19</f>
        <v>931.82834600000001</v>
      </c>
      <c r="Y14" s="36">
        <f>SUMIFS(СВЦЭМ!$C$39:$C$782,СВЦЭМ!$A$39:$A$782,$A14,СВЦЭМ!$B$39:$B$782,Y$11)+'СЕТ СН'!$F$9+СВЦЭМ!$D$10+'СЕТ СН'!$F$6-'СЕТ СН'!$F$19</f>
        <v>959.40898750000008</v>
      </c>
    </row>
    <row r="15" spans="1:27" ht="15.75" x14ac:dyDescent="0.2">
      <c r="A15" s="35">
        <f t="shared" si="0"/>
        <v>44443</v>
      </c>
      <c r="B15" s="36">
        <f>SUMIFS(СВЦЭМ!$C$39:$C$782,СВЦЭМ!$A$39:$A$782,$A15,СВЦЭМ!$B$39:$B$782,B$11)+'СЕТ СН'!$F$9+СВЦЭМ!$D$10+'СЕТ СН'!$F$6-'СЕТ СН'!$F$19</f>
        <v>1025.7472294199999</v>
      </c>
      <c r="C15" s="36">
        <f>SUMIFS(СВЦЭМ!$C$39:$C$782,СВЦЭМ!$A$39:$A$782,$A15,СВЦЭМ!$B$39:$B$782,C$11)+'СЕТ СН'!$F$9+СВЦЭМ!$D$10+'СЕТ СН'!$F$6-'СЕТ СН'!$F$19</f>
        <v>1108.4835318199998</v>
      </c>
      <c r="D15" s="36">
        <f>SUMIFS(СВЦЭМ!$C$39:$C$782,СВЦЭМ!$A$39:$A$782,$A15,СВЦЭМ!$B$39:$B$782,D$11)+'СЕТ СН'!$F$9+СВЦЭМ!$D$10+'СЕТ СН'!$F$6-'СЕТ СН'!$F$19</f>
        <v>1171.6489491399998</v>
      </c>
      <c r="E15" s="36">
        <f>SUMIFS(СВЦЭМ!$C$39:$C$782,СВЦЭМ!$A$39:$A$782,$A15,СВЦЭМ!$B$39:$B$782,E$11)+'СЕТ СН'!$F$9+СВЦЭМ!$D$10+'СЕТ СН'!$F$6-'СЕТ СН'!$F$19</f>
        <v>1194.9374047499998</v>
      </c>
      <c r="F15" s="36">
        <f>SUMIFS(СВЦЭМ!$C$39:$C$782,СВЦЭМ!$A$39:$A$782,$A15,СВЦЭМ!$B$39:$B$782,F$11)+'СЕТ СН'!$F$9+СВЦЭМ!$D$10+'СЕТ СН'!$F$6-'СЕТ СН'!$F$19</f>
        <v>1194.9945764899999</v>
      </c>
      <c r="G15" s="36">
        <f>SUMIFS(СВЦЭМ!$C$39:$C$782,СВЦЭМ!$A$39:$A$782,$A15,СВЦЭМ!$B$39:$B$782,G$11)+'СЕТ СН'!$F$9+СВЦЭМ!$D$10+'СЕТ СН'!$F$6-'СЕТ СН'!$F$19</f>
        <v>1176.8611680599997</v>
      </c>
      <c r="H15" s="36">
        <f>SUMIFS(СВЦЭМ!$C$39:$C$782,СВЦЭМ!$A$39:$A$782,$A15,СВЦЭМ!$B$39:$B$782,H$11)+'СЕТ СН'!$F$9+СВЦЭМ!$D$10+'СЕТ СН'!$F$6-'СЕТ СН'!$F$19</f>
        <v>1120.6651867999999</v>
      </c>
      <c r="I15" s="36">
        <f>SUMIFS(СВЦЭМ!$C$39:$C$782,СВЦЭМ!$A$39:$A$782,$A15,СВЦЭМ!$B$39:$B$782,I$11)+'СЕТ СН'!$F$9+СВЦЭМ!$D$10+'СЕТ СН'!$F$6-'СЕТ СН'!$F$19</f>
        <v>1027.1621010900001</v>
      </c>
      <c r="J15" s="36">
        <f>SUMIFS(СВЦЭМ!$C$39:$C$782,СВЦЭМ!$A$39:$A$782,$A15,СВЦЭМ!$B$39:$B$782,J$11)+'СЕТ СН'!$F$9+СВЦЭМ!$D$10+'СЕТ СН'!$F$6-'СЕТ СН'!$F$19</f>
        <v>947.18336341000008</v>
      </c>
      <c r="K15" s="36">
        <f>SUMIFS(СВЦЭМ!$C$39:$C$782,СВЦЭМ!$A$39:$A$782,$A15,СВЦЭМ!$B$39:$B$782,K$11)+'СЕТ СН'!$F$9+СВЦЭМ!$D$10+'СЕТ СН'!$F$6-'СЕТ СН'!$F$19</f>
        <v>922.64654859000007</v>
      </c>
      <c r="L15" s="36">
        <f>SUMIFS(СВЦЭМ!$C$39:$C$782,СВЦЭМ!$A$39:$A$782,$A15,СВЦЭМ!$B$39:$B$782,L$11)+'СЕТ СН'!$F$9+СВЦЭМ!$D$10+'СЕТ СН'!$F$6-'СЕТ СН'!$F$19</f>
        <v>934.50267473000008</v>
      </c>
      <c r="M15" s="36">
        <f>SUMIFS(СВЦЭМ!$C$39:$C$782,СВЦЭМ!$A$39:$A$782,$A15,СВЦЭМ!$B$39:$B$782,M$11)+'СЕТ СН'!$F$9+СВЦЭМ!$D$10+'СЕТ СН'!$F$6-'СЕТ СН'!$F$19</f>
        <v>932.04519548000007</v>
      </c>
      <c r="N15" s="36">
        <f>SUMIFS(СВЦЭМ!$C$39:$C$782,СВЦЭМ!$A$39:$A$782,$A15,СВЦЭМ!$B$39:$B$782,N$11)+'СЕТ СН'!$F$9+СВЦЭМ!$D$10+'СЕТ СН'!$F$6-'СЕТ СН'!$F$19</f>
        <v>933.71052883000004</v>
      </c>
      <c r="O15" s="36">
        <f>SUMIFS(СВЦЭМ!$C$39:$C$782,СВЦЭМ!$A$39:$A$782,$A15,СВЦЭМ!$B$39:$B$782,O$11)+'СЕТ СН'!$F$9+СВЦЭМ!$D$10+'СЕТ СН'!$F$6-'СЕТ СН'!$F$19</f>
        <v>958.12604723000004</v>
      </c>
      <c r="P15" s="36">
        <f>SUMIFS(СВЦЭМ!$C$39:$C$782,СВЦЭМ!$A$39:$A$782,$A15,СВЦЭМ!$B$39:$B$782,P$11)+'СЕТ СН'!$F$9+СВЦЭМ!$D$10+'СЕТ СН'!$F$6-'СЕТ СН'!$F$19</f>
        <v>990.11778838000009</v>
      </c>
      <c r="Q15" s="36">
        <f>SUMIFS(СВЦЭМ!$C$39:$C$782,СВЦЭМ!$A$39:$A$782,$A15,СВЦЭМ!$B$39:$B$782,Q$11)+'СЕТ СН'!$F$9+СВЦЭМ!$D$10+'СЕТ СН'!$F$6-'СЕТ СН'!$F$19</f>
        <v>1011.6161640800001</v>
      </c>
      <c r="R15" s="36">
        <f>SUMIFS(СВЦЭМ!$C$39:$C$782,СВЦЭМ!$A$39:$A$782,$A15,СВЦЭМ!$B$39:$B$782,R$11)+'СЕТ СН'!$F$9+СВЦЭМ!$D$10+'СЕТ СН'!$F$6-'СЕТ СН'!$F$19</f>
        <v>1008.5618855900001</v>
      </c>
      <c r="S15" s="36">
        <f>SUMIFS(СВЦЭМ!$C$39:$C$782,СВЦЭМ!$A$39:$A$782,$A15,СВЦЭМ!$B$39:$B$782,S$11)+'СЕТ СН'!$F$9+СВЦЭМ!$D$10+'СЕТ СН'!$F$6-'СЕТ СН'!$F$19</f>
        <v>971.41608565000001</v>
      </c>
      <c r="T15" s="36">
        <f>SUMIFS(СВЦЭМ!$C$39:$C$782,СВЦЭМ!$A$39:$A$782,$A15,СВЦЭМ!$B$39:$B$782,T$11)+'СЕТ СН'!$F$9+СВЦЭМ!$D$10+'СЕТ СН'!$F$6-'СЕТ СН'!$F$19</f>
        <v>937.03534425000009</v>
      </c>
      <c r="U15" s="36">
        <f>SUMIFS(СВЦЭМ!$C$39:$C$782,СВЦЭМ!$A$39:$A$782,$A15,СВЦЭМ!$B$39:$B$782,U$11)+'СЕТ СН'!$F$9+СВЦЭМ!$D$10+'СЕТ СН'!$F$6-'СЕТ СН'!$F$19</f>
        <v>914.03507180000008</v>
      </c>
      <c r="V15" s="36">
        <f>SUMIFS(СВЦЭМ!$C$39:$C$782,СВЦЭМ!$A$39:$A$782,$A15,СВЦЭМ!$B$39:$B$782,V$11)+'СЕТ СН'!$F$9+СВЦЭМ!$D$10+'СЕТ СН'!$F$6-'СЕТ СН'!$F$19</f>
        <v>891.63630197000009</v>
      </c>
      <c r="W15" s="36">
        <f>SUMIFS(СВЦЭМ!$C$39:$C$782,СВЦЭМ!$A$39:$A$782,$A15,СВЦЭМ!$B$39:$B$782,W$11)+'СЕТ СН'!$F$9+СВЦЭМ!$D$10+'СЕТ СН'!$F$6-'СЕТ СН'!$F$19</f>
        <v>894.03267855000001</v>
      </c>
      <c r="X15" s="36">
        <f>SUMIFS(СВЦЭМ!$C$39:$C$782,СВЦЭМ!$A$39:$A$782,$A15,СВЦЭМ!$B$39:$B$782,X$11)+'СЕТ СН'!$F$9+СВЦЭМ!$D$10+'СЕТ СН'!$F$6-'СЕТ СН'!$F$19</f>
        <v>914.50109811000004</v>
      </c>
      <c r="Y15" s="36">
        <f>SUMIFS(СВЦЭМ!$C$39:$C$782,СВЦЭМ!$A$39:$A$782,$A15,СВЦЭМ!$B$39:$B$782,Y$11)+'СЕТ СН'!$F$9+СВЦЭМ!$D$10+'СЕТ СН'!$F$6-'СЕТ СН'!$F$19</f>
        <v>934.91679321000004</v>
      </c>
    </row>
    <row r="16" spans="1:27" ht="15.75" x14ac:dyDescent="0.2">
      <c r="A16" s="35">
        <f t="shared" si="0"/>
        <v>44444</v>
      </c>
      <c r="B16" s="36">
        <f>SUMIFS(СВЦЭМ!$C$39:$C$782,СВЦЭМ!$A$39:$A$782,$A16,СВЦЭМ!$B$39:$B$782,B$11)+'СЕТ СН'!$F$9+СВЦЭМ!$D$10+'СЕТ СН'!$F$6-'СЕТ СН'!$F$19</f>
        <v>962.40566878000004</v>
      </c>
      <c r="C16" s="36">
        <f>SUMIFS(СВЦЭМ!$C$39:$C$782,СВЦЭМ!$A$39:$A$782,$A16,СВЦЭМ!$B$39:$B$782,C$11)+'СЕТ СН'!$F$9+СВЦЭМ!$D$10+'СЕТ СН'!$F$6-'СЕТ СН'!$F$19</f>
        <v>1049.04359673</v>
      </c>
      <c r="D16" s="36">
        <f>SUMIFS(СВЦЭМ!$C$39:$C$782,СВЦЭМ!$A$39:$A$782,$A16,СВЦЭМ!$B$39:$B$782,D$11)+'СЕТ СН'!$F$9+СВЦЭМ!$D$10+'СЕТ СН'!$F$6-'СЕТ СН'!$F$19</f>
        <v>1125.9578542999998</v>
      </c>
      <c r="E16" s="36">
        <f>SUMIFS(СВЦЭМ!$C$39:$C$782,СВЦЭМ!$A$39:$A$782,$A16,СВЦЭМ!$B$39:$B$782,E$11)+'СЕТ СН'!$F$9+СВЦЭМ!$D$10+'СЕТ СН'!$F$6-'СЕТ СН'!$F$19</f>
        <v>1149.1885884099997</v>
      </c>
      <c r="F16" s="36">
        <f>SUMIFS(СВЦЭМ!$C$39:$C$782,СВЦЭМ!$A$39:$A$782,$A16,СВЦЭМ!$B$39:$B$782,F$11)+'СЕТ СН'!$F$9+СВЦЭМ!$D$10+'СЕТ СН'!$F$6-'СЕТ СН'!$F$19</f>
        <v>1180.2942519699998</v>
      </c>
      <c r="G16" s="36">
        <f>SUMIFS(СВЦЭМ!$C$39:$C$782,СВЦЭМ!$A$39:$A$782,$A16,СВЦЭМ!$B$39:$B$782,G$11)+'СЕТ СН'!$F$9+СВЦЭМ!$D$10+'СЕТ СН'!$F$6-'СЕТ СН'!$F$19</f>
        <v>1188.6274454299999</v>
      </c>
      <c r="H16" s="36">
        <f>SUMIFS(СВЦЭМ!$C$39:$C$782,СВЦЭМ!$A$39:$A$782,$A16,СВЦЭМ!$B$39:$B$782,H$11)+'СЕТ СН'!$F$9+СВЦЭМ!$D$10+'СЕТ СН'!$F$6-'СЕТ СН'!$F$19</f>
        <v>1157.3123462999997</v>
      </c>
      <c r="I16" s="36">
        <f>SUMIFS(СВЦЭМ!$C$39:$C$782,СВЦЭМ!$A$39:$A$782,$A16,СВЦЭМ!$B$39:$B$782,I$11)+'СЕТ СН'!$F$9+СВЦЭМ!$D$10+'СЕТ СН'!$F$6-'СЕТ СН'!$F$19</f>
        <v>1085.8938489</v>
      </c>
      <c r="J16" s="36">
        <f>SUMIFS(СВЦЭМ!$C$39:$C$782,СВЦЭМ!$A$39:$A$782,$A16,СВЦЭМ!$B$39:$B$782,J$11)+'СЕТ СН'!$F$9+СВЦЭМ!$D$10+'СЕТ СН'!$F$6-'СЕТ СН'!$F$19</f>
        <v>996.39691906000007</v>
      </c>
      <c r="K16" s="36">
        <f>SUMIFS(СВЦЭМ!$C$39:$C$782,СВЦЭМ!$A$39:$A$782,$A16,СВЦЭМ!$B$39:$B$782,K$11)+'СЕТ СН'!$F$9+СВЦЭМ!$D$10+'СЕТ СН'!$F$6-'СЕТ СН'!$F$19</f>
        <v>929.07932204000008</v>
      </c>
      <c r="L16" s="36">
        <f>SUMIFS(СВЦЭМ!$C$39:$C$782,СВЦЭМ!$A$39:$A$782,$A16,СВЦЭМ!$B$39:$B$782,L$11)+'СЕТ СН'!$F$9+СВЦЭМ!$D$10+'СЕТ СН'!$F$6-'СЕТ СН'!$F$19</f>
        <v>937.59271490000003</v>
      </c>
      <c r="M16" s="36">
        <f>SUMIFS(СВЦЭМ!$C$39:$C$782,СВЦЭМ!$A$39:$A$782,$A16,СВЦЭМ!$B$39:$B$782,M$11)+'СЕТ СН'!$F$9+СВЦЭМ!$D$10+'СЕТ СН'!$F$6-'СЕТ СН'!$F$19</f>
        <v>931.98480616000006</v>
      </c>
      <c r="N16" s="36">
        <f>SUMIFS(СВЦЭМ!$C$39:$C$782,СВЦЭМ!$A$39:$A$782,$A16,СВЦЭМ!$B$39:$B$782,N$11)+'СЕТ СН'!$F$9+СВЦЭМ!$D$10+'СЕТ СН'!$F$6-'СЕТ СН'!$F$19</f>
        <v>931.92683430000011</v>
      </c>
      <c r="O16" s="36">
        <f>SUMIFS(СВЦЭМ!$C$39:$C$782,СВЦЭМ!$A$39:$A$782,$A16,СВЦЭМ!$B$39:$B$782,O$11)+'СЕТ СН'!$F$9+СВЦЭМ!$D$10+'СЕТ СН'!$F$6-'СЕТ СН'!$F$19</f>
        <v>962.3291205700001</v>
      </c>
      <c r="P16" s="36">
        <f>SUMIFS(СВЦЭМ!$C$39:$C$782,СВЦЭМ!$A$39:$A$782,$A16,СВЦЭМ!$B$39:$B$782,P$11)+'СЕТ СН'!$F$9+СВЦЭМ!$D$10+'СЕТ СН'!$F$6-'СЕТ СН'!$F$19</f>
        <v>999.48706697000011</v>
      </c>
      <c r="Q16" s="36">
        <f>SUMIFS(СВЦЭМ!$C$39:$C$782,СВЦЭМ!$A$39:$A$782,$A16,СВЦЭМ!$B$39:$B$782,Q$11)+'СЕТ СН'!$F$9+СВЦЭМ!$D$10+'СЕТ СН'!$F$6-'СЕТ СН'!$F$19</f>
        <v>1008.41495181</v>
      </c>
      <c r="R16" s="36">
        <f>SUMIFS(СВЦЭМ!$C$39:$C$782,СВЦЭМ!$A$39:$A$782,$A16,СВЦЭМ!$B$39:$B$782,R$11)+'СЕТ СН'!$F$9+СВЦЭМ!$D$10+'СЕТ СН'!$F$6-'СЕТ СН'!$F$19</f>
        <v>1000.5124200900001</v>
      </c>
      <c r="S16" s="36">
        <f>SUMIFS(СВЦЭМ!$C$39:$C$782,СВЦЭМ!$A$39:$A$782,$A16,СВЦЭМ!$B$39:$B$782,S$11)+'СЕТ СН'!$F$9+СВЦЭМ!$D$10+'СЕТ СН'!$F$6-'СЕТ СН'!$F$19</f>
        <v>946.5969220500001</v>
      </c>
      <c r="T16" s="36">
        <f>SUMIFS(СВЦЭМ!$C$39:$C$782,СВЦЭМ!$A$39:$A$782,$A16,СВЦЭМ!$B$39:$B$782,T$11)+'СЕТ СН'!$F$9+СВЦЭМ!$D$10+'СЕТ СН'!$F$6-'СЕТ СН'!$F$19</f>
        <v>919.72271939000007</v>
      </c>
      <c r="U16" s="36">
        <f>SUMIFS(СВЦЭМ!$C$39:$C$782,СВЦЭМ!$A$39:$A$782,$A16,СВЦЭМ!$B$39:$B$782,U$11)+'СЕТ СН'!$F$9+СВЦЭМ!$D$10+'СЕТ СН'!$F$6-'СЕТ СН'!$F$19</f>
        <v>892.90399263000006</v>
      </c>
      <c r="V16" s="36">
        <f>SUMIFS(СВЦЭМ!$C$39:$C$782,СВЦЭМ!$A$39:$A$782,$A16,СВЦЭМ!$B$39:$B$782,V$11)+'СЕТ СН'!$F$9+СВЦЭМ!$D$10+'СЕТ СН'!$F$6-'СЕТ СН'!$F$19</f>
        <v>887.10911753000005</v>
      </c>
      <c r="W16" s="36">
        <f>SUMIFS(СВЦЭМ!$C$39:$C$782,СВЦЭМ!$A$39:$A$782,$A16,СВЦЭМ!$B$39:$B$782,W$11)+'СЕТ СН'!$F$9+СВЦЭМ!$D$10+'СЕТ СН'!$F$6-'СЕТ СН'!$F$19</f>
        <v>909.61660185000005</v>
      </c>
      <c r="X16" s="36">
        <f>SUMIFS(СВЦЭМ!$C$39:$C$782,СВЦЭМ!$A$39:$A$782,$A16,СВЦЭМ!$B$39:$B$782,X$11)+'СЕТ СН'!$F$9+СВЦЭМ!$D$10+'СЕТ СН'!$F$6-'СЕТ СН'!$F$19</f>
        <v>961.30758659000003</v>
      </c>
      <c r="Y16" s="36">
        <f>SUMIFS(СВЦЭМ!$C$39:$C$782,СВЦЭМ!$A$39:$A$782,$A16,СВЦЭМ!$B$39:$B$782,Y$11)+'СЕТ СН'!$F$9+СВЦЭМ!$D$10+'СЕТ СН'!$F$6-'СЕТ СН'!$F$19</f>
        <v>1023.2262656700001</v>
      </c>
    </row>
    <row r="17" spans="1:25" ht="15.75" x14ac:dyDescent="0.2">
      <c r="A17" s="35">
        <f t="shared" si="0"/>
        <v>44445</v>
      </c>
      <c r="B17" s="36">
        <f>SUMIFS(СВЦЭМ!$C$39:$C$782,СВЦЭМ!$A$39:$A$782,$A17,СВЦЭМ!$B$39:$B$782,B$11)+'СЕТ СН'!$F$9+СВЦЭМ!$D$10+'СЕТ СН'!$F$6-'СЕТ СН'!$F$19</f>
        <v>1037.5104263999999</v>
      </c>
      <c r="C17" s="36">
        <f>SUMIFS(СВЦЭМ!$C$39:$C$782,СВЦЭМ!$A$39:$A$782,$A17,СВЦЭМ!$B$39:$B$782,C$11)+'СЕТ СН'!$F$9+СВЦЭМ!$D$10+'СЕТ СН'!$F$6-'СЕТ СН'!$F$19</f>
        <v>1120.4848189699999</v>
      </c>
      <c r="D17" s="36">
        <f>SUMIFS(СВЦЭМ!$C$39:$C$782,СВЦЭМ!$A$39:$A$782,$A17,СВЦЭМ!$B$39:$B$782,D$11)+'СЕТ СН'!$F$9+СВЦЭМ!$D$10+'СЕТ СН'!$F$6-'СЕТ СН'!$F$19</f>
        <v>1181.0445501999998</v>
      </c>
      <c r="E17" s="36">
        <f>SUMIFS(СВЦЭМ!$C$39:$C$782,СВЦЭМ!$A$39:$A$782,$A17,СВЦЭМ!$B$39:$B$782,E$11)+'СЕТ СН'!$F$9+СВЦЭМ!$D$10+'СЕТ СН'!$F$6-'СЕТ СН'!$F$19</f>
        <v>1221.2516575499999</v>
      </c>
      <c r="F17" s="36">
        <f>SUMIFS(СВЦЭМ!$C$39:$C$782,СВЦЭМ!$A$39:$A$782,$A17,СВЦЭМ!$B$39:$B$782,F$11)+'СЕТ СН'!$F$9+СВЦЭМ!$D$10+'СЕТ СН'!$F$6-'СЕТ СН'!$F$19</f>
        <v>1224.0703450899998</v>
      </c>
      <c r="G17" s="36">
        <f>SUMIFS(СВЦЭМ!$C$39:$C$782,СВЦЭМ!$A$39:$A$782,$A17,СВЦЭМ!$B$39:$B$782,G$11)+'СЕТ СН'!$F$9+СВЦЭМ!$D$10+'СЕТ СН'!$F$6-'СЕТ СН'!$F$19</f>
        <v>1221.7301638299998</v>
      </c>
      <c r="H17" s="36">
        <f>SUMIFS(СВЦЭМ!$C$39:$C$782,СВЦЭМ!$A$39:$A$782,$A17,СВЦЭМ!$B$39:$B$782,H$11)+'СЕТ СН'!$F$9+СВЦЭМ!$D$10+'СЕТ СН'!$F$6-'СЕТ СН'!$F$19</f>
        <v>1169.2565898099999</v>
      </c>
      <c r="I17" s="36">
        <f>SUMIFS(СВЦЭМ!$C$39:$C$782,СВЦЭМ!$A$39:$A$782,$A17,СВЦЭМ!$B$39:$B$782,I$11)+'СЕТ СН'!$F$9+СВЦЭМ!$D$10+'СЕТ СН'!$F$6-'СЕТ СН'!$F$19</f>
        <v>1071.1262302299999</v>
      </c>
      <c r="J17" s="36">
        <f>SUMIFS(СВЦЭМ!$C$39:$C$782,СВЦЭМ!$A$39:$A$782,$A17,СВЦЭМ!$B$39:$B$782,J$11)+'СЕТ СН'!$F$9+СВЦЭМ!$D$10+'СЕТ СН'!$F$6-'СЕТ СН'!$F$19</f>
        <v>990.69337813000004</v>
      </c>
      <c r="K17" s="36">
        <f>SUMIFS(СВЦЭМ!$C$39:$C$782,СВЦЭМ!$A$39:$A$782,$A17,СВЦЭМ!$B$39:$B$782,K$11)+'СЕТ СН'!$F$9+СВЦЭМ!$D$10+'СЕТ СН'!$F$6-'СЕТ СН'!$F$19</f>
        <v>971.7157531900001</v>
      </c>
      <c r="L17" s="36">
        <f>SUMIFS(СВЦЭМ!$C$39:$C$782,СВЦЭМ!$A$39:$A$782,$A17,СВЦЭМ!$B$39:$B$782,L$11)+'СЕТ СН'!$F$9+СВЦЭМ!$D$10+'СЕТ СН'!$F$6-'СЕТ СН'!$F$19</f>
        <v>971.47467453000002</v>
      </c>
      <c r="M17" s="36">
        <f>SUMIFS(СВЦЭМ!$C$39:$C$782,СВЦЭМ!$A$39:$A$782,$A17,СВЦЭМ!$B$39:$B$782,M$11)+'СЕТ СН'!$F$9+СВЦЭМ!$D$10+'СЕТ СН'!$F$6-'СЕТ СН'!$F$19</f>
        <v>966.23485118000008</v>
      </c>
      <c r="N17" s="36">
        <f>SUMIFS(СВЦЭМ!$C$39:$C$782,СВЦЭМ!$A$39:$A$782,$A17,СВЦЭМ!$B$39:$B$782,N$11)+'СЕТ СН'!$F$9+СВЦЭМ!$D$10+'СЕТ СН'!$F$6-'СЕТ СН'!$F$19</f>
        <v>962.20638227000006</v>
      </c>
      <c r="O17" s="36">
        <f>SUMIFS(СВЦЭМ!$C$39:$C$782,СВЦЭМ!$A$39:$A$782,$A17,СВЦЭМ!$B$39:$B$782,O$11)+'СЕТ СН'!$F$9+СВЦЭМ!$D$10+'СЕТ СН'!$F$6-'СЕТ СН'!$F$19</f>
        <v>972.65123342000004</v>
      </c>
      <c r="P17" s="36">
        <f>SUMIFS(СВЦЭМ!$C$39:$C$782,СВЦЭМ!$A$39:$A$782,$A17,СВЦЭМ!$B$39:$B$782,P$11)+'СЕТ СН'!$F$9+СВЦЭМ!$D$10+'СЕТ СН'!$F$6-'СЕТ СН'!$F$19</f>
        <v>995.77430916000003</v>
      </c>
      <c r="Q17" s="36">
        <f>SUMIFS(СВЦЭМ!$C$39:$C$782,СВЦЭМ!$A$39:$A$782,$A17,СВЦЭМ!$B$39:$B$782,Q$11)+'СЕТ СН'!$F$9+СВЦЭМ!$D$10+'СЕТ СН'!$F$6-'СЕТ СН'!$F$19</f>
        <v>1008.56393861</v>
      </c>
      <c r="R17" s="36">
        <f>SUMIFS(СВЦЭМ!$C$39:$C$782,СВЦЭМ!$A$39:$A$782,$A17,СВЦЭМ!$B$39:$B$782,R$11)+'СЕТ СН'!$F$9+СВЦЭМ!$D$10+'СЕТ СН'!$F$6-'СЕТ СН'!$F$19</f>
        <v>999.00852828000006</v>
      </c>
      <c r="S17" s="36">
        <f>SUMIFS(СВЦЭМ!$C$39:$C$782,СВЦЭМ!$A$39:$A$782,$A17,СВЦЭМ!$B$39:$B$782,S$11)+'СЕТ СН'!$F$9+СВЦЭМ!$D$10+'СЕТ СН'!$F$6-'СЕТ СН'!$F$19</f>
        <v>980.28915663000009</v>
      </c>
      <c r="T17" s="36">
        <f>SUMIFS(СВЦЭМ!$C$39:$C$782,СВЦЭМ!$A$39:$A$782,$A17,СВЦЭМ!$B$39:$B$782,T$11)+'СЕТ СН'!$F$9+СВЦЭМ!$D$10+'СЕТ СН'!$F$6-'СЕТ СН'!$F$19</f>
        <v>963.4650287500001</v>
      </c>
      <c r="U17" s="36">
        <f>SUMIFS(СВЦЭМ!$C$39:$C$782,СВЦЭМ!$A$39:$A$782,$A17,СВЦЭМ!$B$39:$B$782,U$11)+'СЕТ СН'!$F$9+СВЦЭМ!$D$10+'СЕТ СН'!$F$6-'СЕТ СН'!$F$19</f>
        <v>1003.5878524400001</v>
      </c>
      <c r="V17" s="36">
        <f>SUMIFS(СВЦЭМ!$C$39:$C$782,СВЦЭМ!$A$39:$A$782,$A17,СВЦЭМ!$B$39:$B$782,V$11)+'СЕТ СН'!$F$9+СВЦЭМ!$D$10+'СЕТ СН'!$F$6-'СЕТ СН'!$F$19</f>
        <v>1021.8306742300001</v>
      </c>
      <c r="W17" s="36">
        <f>SUMIFS(СВЦЭМ!$C$39:$C$782,СВЦЭМ!$A$39:$A$782,$A17,СВЦЭМ!$B$39:$B$782,W$11)+'СЕТ СН'!$F$9+СВЦЭМ!$D$10+'СЕТ СН'!$F$6-'СЕТ СН'!$F$19</f>
        <v>1015.0822735800001</v>
      </c>
      <c r="X17" s="36">
        <f>SUMIFS(СВЦЭМ!$C$39:$C$782,СВЦЭМ!$A$39:$A$782,$A17,СВЦЭМ!$B$39:$B$782,X$11)+'СЕТ СН'!$F$9+СВЦЭМ!$D$10+'СЕТ СН'!$F$6-'СЕТ СН'!$F$19</f>
        <v>957.80435770000008</v>
      </c>
      <c r="Y17" s="36">
        <f>SUMIFS(СВЦЭМ!$C$39:$C$782,СВЦЭМ!$A$39:$A$782,$A17,СВЦЭМ!$B$39:$B$782,Y$11)+'СЕТ СН'!$F$9+СВЦЭМ!$D$10+'СЕТ СН'!$F$6-'СЕТ СН'!$F$19</f>
        <v>979.64221468000005</v>
      </c>
    </row>
    <row r="18" spans="1:25" ht="15.75" x14ac:dyDescent="0.2">
      <c r="A18" s="35">
        <f t="shared" si="0"/>
        <v>44446</v>
      </c>
      <c r="B18" s="36">
        <f>SUMIFS(СВЦЭМ!$C$39:$C$782,СВЦЭМ!$A$39:$A$782,$A18,СВЦЭМ!$B$39:$B$782,B$11)+'СЕТ СН'!$F$9+СВЦЭМ!$D$10+'СЕТ СН'!$F$6-'СЕТ СН'!$F$19</f>
        <v>1128.8544688099998</v>
      </c>
      <c r="C18" s="36">
        <f>SUMIFS(СВЦЭМ!$C$39:$C$782,СВЦЭМ!$A$39:$A$782,$A18,СВЦЭМ!$B$39:$B$782,C$11)+'СЕТ СН'!$F$9+СВЦЭМ!$D$10+'СЕТ СН'!$F$6-'СЕТ СН'!$F$19</f>
        <v>1223.1988883399999</v>
      </c>
      <c r="D18" s="36">
        <f>SUMIFS(СВЦЭМ!$C$39:$C$782,СВЦЭМ!$A$39:$A$782,$A18,СВЦЭМ!$B$39:$B$782,D$11)+'СЕТ СН'!$F$9+СВЦЭМ!$D$10+'СЕТ СН'!$F$6-'СЕТ СН'!$F$19</f>
        <v>1287.8150211299999</v>
      </c>
      <c r="E18" s="36">
        <f>SUMIFS(СВЦЭМ!$C$39:$C$782,СВЦЭМ!$A$39:$A$782,$A18,СВЦЭМ!$B$39:$B$782,E$11)+'СЕТ СН'!$F$9+СВЦЭМ!$D$10+'СЕТ СН'!$F$6-'СЕТ СН'!$F$19</f>
        <v>1274.0118338799998</v>
      </c>
      <c r="F18" s="36">
        <f>SUMIFS(СВЦЭМ!$C$39:$C$782,СВЦЭМ!$A$39:$A$782,$A18,СВЦЭМ!$B$39:$B$782,F$11)+'СЕТ СН'!$F$9+СВЦЭМ!$D$10+'СЕТ СН'!$F$6-'СЕТ СН'!$F$19</f>
        <v>1266.2230334799999</v>
      </c>
      <c r="G18" s="36">
        <f>SUMIFS(СВЦЭМ!$C$39:$C$782,СВЦЭМ!$A$39:$A$782,$A18,СВЦЭМ!$B$39:$B$782,G$11)+'СЕТ СН'!$F$9+СВЦЭМ!$D$10+'СЕТ СН'!$F$6-'СЕТ СН'!$F$19</f>
        <v>1271.4365969999999</v>
      </c>
      <c r="H18" s="36">
        <f>SUMIFS(СВЦЭМ!$C$39:$C$782,СВЦЭМ!$A$39:$A$782,$A18,СВЦЭМ!$B$39:$B$782,H$11)+'СЕТ СН'!$F$9+СВЦЭМ!$D$10+'СЕТ СН'!$F$6-'СЕТ СН'!$F$19</f>
        <v>1195.9663729699998</v>
      </c>
      <c r="I18" s="36">
        <f>SUMIFS(СВЦЭМ!$C$39:$C$782,СВЦЭМ!$A$39:$A$782,$A18,СВЦЭМ!$B$39:$B$782,I$11)+'СЕТ СН'!$F$9+СВЦЭМ!$D$10+'СЕТ СН'!$F$6-'СЕТ СН'!$F$19</f>
        <v>1103.72128645</v>
      </c>
      <c r="J18" s="36">
        <f>SUMIFS(СВЦЭМ!$C$39:$C$782,СВЦЭМ!$A$39:$A$782,$A18,СВЦЭМ!$B$39:$B$782,J$11)+'СЕТ СН'!$F$9+СВЦЭМ!$D$10+'СЕТ СН'!$F$6-'СЕТ СН'!$F$19</f>
        <v>1034.7657915499999</v>
      </c>
      <c r="K18" s="36">
        <f>SUMIFS(СВЦЭМ!$C$39:$C$782,СВЦЭМ!$A$39:$A$782,$A18,СВЦЭМ!$B$39:$B$782,K$11)+'СЕТ СН'!$F$9+СВЦЭМ!$D$10+'СЕТ СН'!$F$6-'СЕТ СН'!$F$19</f>
        <v>1028.5695142100001</v>
      </c>
      <c r="L18" s="36">
        <f>SUMIFS(СВЦЭМ!$C$39:$C$782,СВЦЭМ!$A$39:$A$782,$A18,СВЦЭМ!$B$39:$B$782,L$11)+'СЕТ СН'!$F$9+СВЦЭМ!$D$10+'СЕТ СН'!$F$6-'СЕТ СН'!$F$19</f>
        <v>1024.8709411699999</v>
      </c>
      <c r="M18" s="36">
        <f>SUMIFS(СВЦЭМ!$C$39:$C$782,СВЦЭМ!$A$39:$A$782,$A18,СВЦЭМ!$B$39:$B$782,M$11)+'СЕТ СН'!$F$9+СВЦЭМ!$D$10+'СЕТ СН'!$F$6-'СЕТ СН'!$F$19</f>
        <v>1020.1062831600001</v>
      </c>
      <c r="N18" s="36">
        <f>SUMIFS(СВЦЭМ!$C$39:$C$782,СВЦЭМ!$A$39:$A$782,$A18,СВЦЭМ!$B$39:$B$782,N$11)+'СЕТ СН'!$F$9+СВЦЭМ!$D$10+'СЕТ СН'!$F$6-'СЕТ СН'!$F$19</f>
        <v>1021.1222319400001</v>
      </c>
      <c r="O18" s="36">
        <f>SUMIFS(СВЦЭМ!$C$39:$C$782,СВЦЭМ!$A$39:$A$782,$A18,СВЦЭМ!$B$39:$B$782,O$11)+'СЕТ СН'!$F$9+СВЦЭМ!$D$10+'СЕТ СН'!$F$6-'СЕТ СН'!$F$19</f>
        <v>1047.7121836900001</v>
      </c>
      <c r="P18" s="36">
        <f>SUMIFS(СВЦЭМ!$C$39:$C$782,СВЦЭМ!$A$39:$A$782,$A18,СВЦЭМ!$B$39:$B$782,P$11)+'СЕТ СН'!$F$9+СВЦЭМ!$D$10+'СЕТ СН'!$F$6-'СЕТ СН'!$F$19</f>
        <v>1084.96415419</v>
      </c>
      <c r="Q18" s="36">
        <f>SUMIFS(СВЦЭМ!$C$39:$C$782,СВЦЭМ!$A$39:$A$782,$A18,СВЦЭМ!$B$39:$B$782,Q$11)+'СЕТ СН'!$F$9+СВЦЭМ!$D$10+'СЕТ СН'!$F$6-'СЕТ СН'!$F$19</f>
        <v>1091.4386500200001</v>
      </c>
      <c r="R18" s="36">
        <f>SUMIFS(СВЦЭМ!$C$39:$C$782,СВЦЭМ!$A$39:$A$782,$A18,СВЦЭМ!$B$39:$B$782,R$11)+'СЕТ СН'!$F$9+СВЦЭМ!$D$10+'СЕТ СН'!$F$6-'СЕТ СН'!$F$19</f>
        <v>1081.1918671999999</v>
      </c>
      <c r="S18" s="36">
        <f>SUMIFS(СВЦЭМ!$C$39:$C$782,СВЦЭМ!$A$39:$A$782,$A18,СВЦЭМ!$B$39:$B$782,S$11)+'СЕТ СН'!$F$9+СВЦЭМ!$D$10+'СЕТ СН'!$F$6-'СЕТ СН'!$F$19</f>
        <v>1053.57716323</v>
      </c>
      <c r="T18" s="36">
        <f>SUMIFS(СВЦЭМ!$C$39:$C$782,СВЦЭМ!$A$39:$A$782,$A18,СВЦЭМ!$B$39:$B$782,T$11)+'СЕТ СН'!$F$9+СВЦЭМ!$D$10+'СЕТ СН'!$F$6-'СЕТ СН'!$F$19</f>
        <v>1019.0518275200001</v>
      </c>
      <c r="U18" s="36">
        <f>SUMIFS(СВЦЭМ!$C$39:$C$782,СВЦЭМ!$A$39:$A$782,$A18,СВЦЭМ!$B$39:$B$782,U$11)+'СЕТ СН'!$F$9+СВЦЭМ!$D$10+'СЕТ СН'!$F$6-'СЕТ СН'!$F$19</f>
        <v>1008.9718494100001</v>
      </c>
      <c r="V18" s="36">
        <f>SUMIFS(СВЦЭМ!$C$39:$C$782,СВЦЭМ!$A$39:$A$782,$A18,СВЦЭМ!$B$39:$B$782,V$11)+'СЕТ СН'!$F$9+СВЦЭМ!$D$10+'СЕТ СН'!$F$6-'СЕТ СН'!$F$19</f>
        <v>1034.3489372500001</v>
      </c>
      <c r="W18" s="36">
        <f>SUMIFS(СВЦЭМ!$C$39:$C$782,СВЦЭМ!$A$39:$A$782,$A18,СВЦЭМ!$B$39:$B$782,W$11)+'СЕТ СН'!$F$9+СВЦЭМ!$D$10+'СЕТ СН'!$F$6-'СЕТ СН'!$F$19</f>
        <v>1028.99172604</v>
      </c>
      <c r="X18" s="36">
        <f>SUMIFS(СВЦЭМ!$C$39:$C$782,СВЦЭМ!$A$39:$A$782,$A18,СВЦЭМ!$B$39:$B$782,X$11)+'СЕТ СН'!$F$9+СВЦЭМ!$D$10+'СЕТ СН'!$F$6-'СЕТ СН'!$F$19</f>
        <v>1016.2527247700001</v>
      </c>
      <c r="Y18" s="36">
        <f>SUMIFS(СВЦЭМ!$C$39:$C$782,СВЦЭМ!$A$39:$A$782,$A18,СВЦЭМ!$B$39:$B$782,Y$11)+'СЕТ СН'!$F$9+СВЦЭМ!$D$10+'СЕТ СН'!$F$6-'СЕТ СН'!$F$19</f>
        <v>1073.25264318</v>
      </c>
    </row>
    <row r="19" spans="1:25" ht="15.75" x14ac:dyDescent="0.2">
      <c r="A19" s="35">
        <f t="shared" si="0"/>
        <v>44447</v>
      </c>
      <c r="B19" s="36">
        <f>SUMIFS(СВЦЭМ!$C$39:$C$782,СВЦЭМ!$A$39:$A$782,$A19,СВЦЭМ!$B$39:$B$782,B$11)+'СЕТ СН'!$F$9+СВЦЭМ!$D$10+'СЕТ СН'!$F$6-'СЕТ СН'!$F$19</f>
        <v>1186.3576583599997</v>
      </c>
      <c r="C19" s="36">
        <f>SUMIFS(СВЦЭМ!$C$39:$C$782,СВЦЭМ!$A$39:$A$782,$A19,СВЦЭМ!$B$39:$B$782,C$11)+'СЕТ СН'!$F$9+СВЦЭМ!$D$10+'СЕТ СН'!$F$6-'СЕТ СН'!$F$19</f>
        <v>1262.3249569399998</v>
      </c>
      <c r="D19" s="36">
        <f>SUMIFS(СВЦЭМ!$C$39:$C$782,СВЦЭМ!$A$39:$A$782,$A19,СВЦЭМ!$B$39:$B$782,D$11)+'СЕТ СН'!$F$9+СВЦЭМ!$D$10+'СЕТ СН'!$F$6-'СЕТ СН'!$F$19</f>
        <v>1319.8960083799998</v>
      </c>
      <c r="E19" s="36">
        <f>SUMIFS(СВЦЭМ!$C$39:$C$782,СВЦЭМ!$A$39:$A$782,$A19,СВЦЭМ!$B$39:$B$782,E$11)+'СЕТ СН'!$F$9+СВЦЭМ!$D$10+'СЕТ СН'!$F$6-'СЕТ СН'!$F$19</f>
        <v>1283.0846829399998</v>
      </c>
      <c r="F19" s="36">
        <f>SUMIFS(СВЦЭМ!$C$39:$C$782,СВЦЭМ!$A$39:$A$782,$A19,СВЦЭМ!$B$39:$B$782,F$11)+'СЕТ СН'!$F$9+СВЦЭМ!$D$10+'СЕТ СН'!$F$6-'СЕТ СН'!$F$19</f>
        <v>1265.7173658899999</v>
      </c>
      <c r="G19" s="36">
        <f>SUMIFS(СВЦЭМ!$C$39:$C$782,СВЦЭМ!$A$39:$A$782,$A19,СВЦЭМ!$B$39:$B$782,G$11)+'СЕТ СН'!$F$9+СВЦЭМ!$D$10+'СЕТ СН'!$F$6-'СЕТ СН'!$F$19</f>
        <v>1285.2592545299999</v>
      </c>
      <c r="H19" s="36">
        <f>SUMIFS(СВЦЭМ!$C$39:$C$782,СВЦЭМ!$A$39:$A$782,$A19,СВЦЭМ!$B$39:$B$782,H$11)+'СЕТ СН'!$F$9+СВЦЭМ!$D$10+'СЕТ СН'!$F$6-'СЕТ СН'!$F$19</f>
        <v>1244.3073537299999</v>
      </c>
      <c r="I19" s="36">
        <f>SUMIFS(СВЦЭМ!$C$39:$C$782,СВЦЭМ!$A$39:$A$782,$A19,СВЦЭМ!$B$39:$B$782,I$11)+'СЕТ СН'!$F$9+СВЦЭМ!$D$10+'СЕТ СН'!$F$6-'СЕТ СН'!$F$19</f>
        <v>1139.6738760399999</v>
      </c>
      <c r="J19" s="36">
        <f>SUMIFS(СВЦЭМ!$C$39:$C$782,СВЦЭМ!$A$39:$A$782,$A19,СВЦЭМ!$B$39:$B$782,J$11)+'СЕТ СН'!$F$9+СВЦЭМ!$D$10+'СЕТ СН'!$F$6-'СЕТ СН'!$F$19</f>
        <v>1051.78447579</v>
      </c>
      <c r="K19" s="36">
        <f>SUMIFS(СВЦЭМ!$C$39:$C$782,СВЦЭМ!$A$39:$A$782,$A19,СВЦЭМ!$B$39:$B$782,K$11)+'СЕТ СН'!$F$9+СВЦЭМ!$D$10+'СЕТ СН'!$F$6-'СЕТ СН'!$F$19</f>
        <v>1016.86203677</v>
      </c>
      <c r="L19" s="36">
        <f>SUMIFS(СВЦЭМ!$C$39:$C$782,СВЦЭМ!$A$39:$A$782,$A19,СВЦЭМ!$B$39:$B$782,L$11)+'СЕТ СН'!$F$9+СВЦЭМ!$D$10+'СЕТ СН'!$F$6-'СЕТ СН'!$F$19</f>
        <v>1017.47609649</v>
      </c>
      <c r="M19" s="36">
        <f>SUMIFS(СВЦЭМ!$C$39:$C$782,СВЦЭМ!$A$39:$A$782,$A19,СВЦЭМ!$B$39:$B$782,M$11)+'СЕТ СН'!$F$9+СВЦЭМ!$D$10+'СЕТ СН'!$F$6-'СЕТ СН'!$F$19</f>
        <v>1005.17536481</v>
      </c>
      <c r="N19" s="36">
        <f>SUMIFS(СВЦЭМ!$C$39:$C$782,СВЦЭМ!$A$39:$A$782,$A19,СВЦЭМ!$B$39:$B$782,N$11)+'СЕТ СН'!$F$9+СВЦЭМ!$D$10+'СЕТ СН'!$F$6-'СЕТ СН'!$F$19</f>
        <v>1005.9223554500001</v>
      </c>
      <c r="O19" s="36">
        <f>SUMIFS(СВЦЭМ!$C$39:$C$782,СВЦЭМ!$A$39:$A$782,$A19,СВЦЭМ!$B$39:$B$782,O$11)+'СЕТ СН'!$F$9+СВЦЭМ!$D$10+'СЕТ СН'!$F$6-'СЕТ СН'!$F$19</f>
        <v>1041.9744413000001</v>
      </c>
      <c r="P19" s="36">
        <f>SUMIFS(СВЦЭМ!$C$39:$C$782,СВЦЭМ!$A$39:$A$782,$A19,СВЦЭМ!$B$39:$B$782,P$11)+'СЕТ СН'!$F$9+СВЦЭМ!$D$10+'СЕТ СН'!$F$6-'СЕТ СН'!$F$19</f>
        <v>1075.99254713</v>
      </c>
      <c r="Q19" s="36">
        <f>SUMIFS(СВЦЭМ!$C$39:$C$782,СВЦЭМ!$A$39:$A$782,$A19,СВЦЭМ!$B$39:$B$782,Q$11)+'СЕТ СН'!$F$9+СВЦЭМ!$D$10+'СЕТ СН'!$F$6-'СЕТ СН'!$F$19</f>
        <v>1074.44912757</v>
      </c>
      <c r="R19" s="36">
        <f>SUMIFS(СВЦЭМ!$C$39:$C$782,СВЦЭМ!$A$39:$A$782,$A19,СВЦЭМ!$B$39:$B$782,R$11)+'СЕТ СН'!$F$9+СВЦЭМ!$D$10+'СЕТ СН'!$F$6-'СЕТ СН'!$F$19</f>
        <v>1071.5960970900001</v>
      </c>
      <c r="S19" s="36">
        <f>SUMIFS(СВЦЭМ!$C$39:$C$782,СВЦЭМ!$A$39:$A$782,$A19,СВЦЭМ!$B$39:$B$782,S$11)+'СЕТ СН'!$F$9+СВЦЭМ!$D$10+'СЕТ СН'!$F$6-'СЕТ СН'!$F$19</f>
        <v>1039.9237063200001</v>
      </c>
      <c r="T19" s="36">
        <f>SUMIFS(СВЦЭМ!$C$39:$C$782,СВЦЭМ!$A$39:$A$782,$A19,СВЦЭМ!$B$39:$B$782,T$11)+'СЕТ СН'!$F$9+СВЦЭМ!$D$10+'СЕТ СН'!$F$6-'СЕТ СН'!$F$19</f>
        <v>1003.88202563</v>
      </c>
      <c r="U19" s="36">
        <f>SUMIFS(СВЦЭМ!$C$39:$C$782,СВЦЭМ!$A$39:$A$782,$A19,СВЦЭМ!$B$39:$B$782,U$11)+'СЕТ СН'!$F$9+СВЦЭМ!$D$10+'СЕТ СН'!$F$6-'СЕТ СН'!$F$19</f>
        <v>1001.7438727100001</v>
      </c>
      <c r="V19" s="36">
        <f>SUMIFS(СВЦЭМ!$C$39:$C$782,СВЦЭМ!$A$39:$A$782,$A19,СВЦЭМ!$B$39:$B$782,V$11)+'СЕТ СН'!$F$9+СВЦЭМ!$D$10+'СЕТ СН'!$F$6-'СЕТ СН'!$F$19</f>
        <v>993.83077302000004</v>
      </c>
      <c r="W19" s="36">
        <f>SUMIFS(СВЦЭМ!$C$39:$C$782,СВЦЭМ!$A$39:$A$782,$A19,СВЦЭМ!$B$39:$B$782,W$11)+'СЕТ СН'!$F$9+СВЦЭМ!$D$10+'СЕТ СН'!$F$6-'СЕТ СН'!$F$19</f>
        <v>988.05919099000005</v>
      </c>
      <c r="X19" s="36">
        <f>SUMIFS(СВЦЭМ!$C$39:$C$782,СВЦЭМ!$A$39:$A$782,$A19,СВЦЭМ!$B$39:$B$782,X$11)+'СЕТ СН'!$F$9+СВЦЭМ!$D$10+'СЕТ СН'!$F$6-'СЕТ СН'!$F$19</f>
        <v>1021.2795057200001</v>
      </c>
      <c r="Y19" s="36">
        <f>SUMIFS(СВЦЭМ!$C$39:$C$782,СВЦЭМ!$A$39:$A$782,$A19,СВЦЭМ!$B$39:$B$782,Y$11)+'СЕТ СН'!$F$9+СВЦЭМ!$D$10+'СЕТ СН'!$F$6-'СЕТ СН'!$F$19</f>
        <v>1074.0064790700001</v>
      </c>
    </row>
    <row r="20" spans="1:25" ht="15.75" x14ac:dyDescent="0.2">
      <c r="A20" s="35">
        <f t="shared" si="0"/>
        <v>44448</v>
      </c>
      <c r="B20" s="36">
        <f>SUMIFS(СВЦЭМ!$C$39:$C$782,СВЦЭМ!$A$39:$A$782,$A20,СВЦЭМ!$B$39:$B$782,B$11)+'СЕТ СН'!$F$9+СВЦЭМ!$D$10+'СЕТ СН'!$F$6-'СЕТ СН'!$F$19</f>
        <v>1201.2549935699999</v>
      </c>
      <c r="C20" s="36">
        <f>SUMIFS(СВЦЭМ!$C$39:$C$782,СВЦЭМ!$A$39:$A$782,$A20,СВЦЭМ!$B$39:$B$782,C$11)+'СЕТ СН'!$F$9+СВЦЭМ!$D$10+'СЕТ СН'!$F$6-'СЕТ СН'!$F$19</f>
        <v>1290.2963133599999</v>
      </c>
      <c r="D20" s="36">
        <f>SUMIFS(СВЦЭМ!$C$39:$C$782,СВЦЭМ!$A$39:$A$782,$A20,СВЦЭМ!$B$39:$B$782,D$11)+'СЕТ СН'!$F$9+СВЦЭМ!$D$10+'СЕТ СН'!$F$6-'СЕТ СН'!$F$19</f>
        <v>1352.5014326399998</v>
      </c>
      <c r="E20" s="36">
        <f>SUMIFS(СВЦЭМ!$C$39:$C$782,СВЦЭМ!$A$39:$A$782,$A20,СВЦЭМ!$B$39:$B$782,E$11)+'СЕТ СН'!$F$9+СВЦЭМ!$D$10+'СЕТ СН'!$F$6-'СЕТ СН'!$F$19</f>
        <v>1374.3090768299999</v>
      </c>
      <c r="F20" s="36">
        <f>SUMIFS(СВЦЭМ!$C$39:$C$782,СВЦЭМ!$A$39:$A$782,$A20,СВЦЭМ!$B$39:$B$782,F$11)+'СЕТ СН'!$F$9+СВЦЭМ!$D$10+'СЕТ СН'!$F$6-'СЕТ СН'!$F$19</f>
        <v>1387.6102387099997</v>
      </c>
      <c r="G20" s="36">
        <f>SUMIFS(СВЦЭМ!$C$39:$C$782,СВЦЭМ!$A$39:$A$782,$A20,СВЦЭМ!$B$39:$B$782,G$11)+'СЕТ СН'!$F$9+СВЦЭМ!$D$10+'СЕТ СН'!$F$6-'СЕТ СН'!$F$19</f>
        <v>1368.4608311099998</v>
      </c>
      <c r="H20" s="36">
        <f>SUMIFS(СВЦЭМ!$C$39:$C$782,СВЦЭМ!$A$39:$A$782,$A20,СВЦЭМ!$B$39:$B$782,H$11)+'СЕТ СН'!$F$9+СВЦЭМ!$D$10+'СЕТ СН'!$F$6-'СЕТ СН'!$F$19</f>
        <v>1301.2920090199998</v>
      </c>
      <c r="I20" s="36">
        <f>SUMIFS(СВЦЭМ!$C$39:$C$782,СВЦЭМ!$A$39:$A$782,$A20,СВЦЭМ!$B$39:$B$782,I$11)+'СЕТ СН'!$F$9+СВЦЭМ!$D$10+'СЕТ СН'!$F$6-'СЕТ СН'!$F$19</f>
        <v>1192.4783370999999</v>
      </c>
      <c r="J20" s="36">
        <f>SUMIFS(СВЦЭМ!$C$39:$C$782,СВЦЭМ!$A$39:$A$782,$A20,СВЦЭМ!$B$39:$B$782,J$11)+'СЕТ СН'!$F$9+СВЦЭМ!$D$10+'СЕТ СН'!$F$6-'СЕТ СН'!$F$19</f>
        <v>1093.00429564</v>
      </c>
      <c r="K20" s="36">
        <f>SUMIFS(СВЦЭМ!$C$39:$C$782,СВЦЭМ!$A$39:$A$782,$A20,СВЦЭМ!$B$39:$B$782,K$11)+'СЕТ СН'!$F$9+СВЦЭМ!$D$10+'СЕТ СН'!$F$6-'СЕТ СН'!$F$19</f>
        <v>1053.74037226</v>
      </c>
      <c r="L20" s="36">
        <f>SUMIFS(СВЦЭМ!$C$39:$C$782,СВЦЭМ!$A$39:$A$782,$A20,СВЦЭМ!$B$39:$B$782,L$11)+'СЕТ СН'!$F$9+СВЦЭМ!$D$10+'СЕТ СН'!$F$6-'СЕТ СН'!$F$19</f>
        <v>1045.8853153299999</v>
      </c>
      <c r="M20" s="36">
        <f>SUMIFS(СВЦЭМ!$C$39:$C$782,СВЦЭМ!$A$39:$A$782,$A20,СВЦЭМ!$B$39:$B$782,M$11)+'СЕТ СН'!$F$9+СВЦЭМ!$D$10+'СЕТ СН'!$F$6-'СЕТ СН'!$F$19</f>
        <v>1032.43095128</v>
      </c>
      <c r="N20" s="36">
        <f>SUMIFS(СВЦЭМ!$C$39:$C$782,СВЦЭМ!$A$39:$A$782,$A20,СВЦЭМ!$B$39:$B$782,N$11)+'СЕТ СН'!$F$9+СВЦЭМ!$D$10+'СЕТ СН'!$F$6-'СЕТ СН'!$F$19</f>
        <v>1035.74923519</v>
      </c>
      <c r="O20" s="36">
        <f>SUMIFS(СВЦЭМ!$C$39:$C$782,СВЦЭМ!$A$39:$A$782,$A20,СВЦЭМ!$B$39:$B$782,O$11)+'СЕТ СН'!$F$9+СВЦЭМ!$D$10+'СЕТ СН'!$F$6-'СЕТ СН'!$F$19</f>
        <v>1066.82786031</v>
      </c>
      <c r="P20" s="36">
        <f>SUMIFS(СВЦЭМ!$C$39:$C$782,СВЦЭМ!$A$39:$A$782,$A20,СВЦЭМ!$B$39:$B$782,P$11)+'СЕТ СН'!$F$9+СВЦЭМ!$D$10+'СЕТ СН'!$F$6-'СЕТ СН'!$F$19</f>
        <v>1105.8746215499998</v>
      </c>
      <c r="Q20" s="36">
        <f>SUMIFS(СВЦЭМ!$C$39:$C$782,СВЦЭМ!$A$39:$A$782,$A20,СВЦЭМ!$B$39:$B$782,Q$11)+'СЕТ СН'!$F$9+СВЦЭМ!$D$10+'СЕТ СН'!$F$6-'СЕТ СН'!$F$19</f>
        <v>1113.9721948699998</v>
      </c>
      <c r="R20" s="36">
        <f>SUMIFS(СВЦЭМ!$C$39:$C$782,СВЦЭМ!$A$39:$A$782,$A20,СВЦЭМ!$B$39:$B$782,R$11)+'СЕТ СН'!$F$9+СВЦЭМ!$D$10+'СЕТ СН'!$F$6-'СЕТ СН'!$F$19</f>
        <v>1103.67238047</v>
      </c>
      <c r="S20" s="36">
        <f>SUMIFS(СВЦЭМ!$C$39:$C$782,СВЦЭМ!$A$39:$A$782,$A20,СВЦЭМ!$B$39:$B$782,S$11)+'СЕТ СН'!$F$9+СВЦЭМ!$D$10+'СЕТ СН'!$F$6-'СЕТ СН'!$F$19</f>
        <v>1076.7405038700001</v>
      </c>
      <c r="T20" s="36">
        <f>SUMIFS(СВЦЭМ!$C$39:$C$782,СВЦЭМ!$A$39:$A$782,$A20,СВЦЭМ!$B$39:$B$782,T$11)+'СЕТ СН'!$F$9+СВЦЭМ!$D$10+'СЕТ СН'!$F$6-'СЕТ СН'!$F$19</f>
        <v>1040.3150370799999</v>
      </c>
      <c r="U20" s="36">
        <f>SUMIFS(СВЦЭМ!$C$39:$C$782,СВЦЭМ!$A$39:$A$782,$A20,СВЦЭМ!$B$39:$B$782,U$11)+'СЕТ СН'!$F$9+СВЦЭМ!$D$10+'СЕТ СН'!$F$6-'СЕТ СН'!$F$19</f>
        <v>1024.5683778299999</v>
      </c>
      <c r="V20" s="36">
        <f>SUMIFS(СВЦЭМ!$C$39:$C$782,СВЦЭМ!$A$39:$A$782,$A20,СВЦЭМ!$B$39:$B$782,V$11)+'СЕТ СН'!$F$9+СВЦЭМ!$D$10+'СЕТ СН'!$F$6-'СЕТ СН'!$F$19</f>
        <v>1037.34245749</v>
      </c>
      <c r="W20" s="36">
        <f>SUMIFS(СВЦЭМ!$C$39:$C$782,СВЦЭМ!$A$39:$A$782,$A20,СВЦЭМ!$B$39:$B$782,W$11)+'СЕТ СН'!$F$9+СВЦЭМ!$D$10+'СЕТ СН'!$F$6-'СЕТ СН'!$F$19</f>
        <v>1023.78455052</v>
      </c>
      <c r="X20" s="36">
        <f>SUMIFS(СВЦЭМ!$C$39:$C$782,СВЦЭМ!$A$39:$A$782,$A20,СВЦЭМ!$B$39:$B$782,X$11)+'СЕТ СН'!$F$9+СВЦЭМ!$D$10+'СЕТ СН'!$F$6-'СЕТ СН'!$F$19</f>
        <v>1191.8669687999998</v>
      </c>
      <c r="Y20" s="36">
        <f>SUMIFS(СВЦЭМ!$C$39:$C$782,СВЦЭМ!$A$39:$A$782,$A20,СВЦЭМ!$B$39:$B$782,Y$11)+'СЕТ СН'!$F$9+СВЦЭМ!$D$10+'СЕТ СН'!$F$6-'СЕТ СН'!$F$19</f>
        <v>1176.5540867399998</v>
      </c>
    </row>
    <row r="21" spans="1:25" ht="15.75" x14ac:dyDescent="0.2">
      <c r="A21" s="35">
        <f t="shared" si="0"/>
        <v>44449</v>
      </c>
      <c r="B21" s="36">
        <f>SUMIFS(СВЦЭМ!$C$39:$C$782,СВЦЭМ!$A$39:$A$782,$A21,СВЦЭМ!$B$39:$B$782,B$11)+'СЕТ СН'!$F$9+СВЦЭМ!$D$10+'СЕТ СН'!$F$6-'СЕТ СН'!$F$19</f>
        <v>1155.5914651099997</v>
      </c>
      <c r="C21" s="36">
        <f>SUMIFS(СВЦЭМ!$C$39:$C$782,СВЦЭМ!$A$39:$A$782,$A21,СВЦЭМ!$B$39:$B$782,C$11)+'СЕТ СН'!$F$9+СВЦЭМ!$D$10+'СЕТ СН'!$F$6-'СЕТ СН'!$F$19</f>
        <v>1247.4682573299999</v>
      </c>
      <c r="D21" s="36">
        <f>SUMIFS(СВЦЭМ!$C$39:$C$782,СВЦЭМ!$A$39:$A$782,$A21,СВЦЭМ!$B$39:$B$782,D$11)+'СЕТ СН'!$F$9+СВЦЭМ!$D$10+'СЕТ СН'!$F$6-'СЕТ СН'!$F$19</f>
        <v>1304.9817053299998</v>
      </c>
      <c r="E21" s="36">
        <f>SUMIFS(СВЦЭМ!$C$39:$C$782,СВЦЭМ!$A$39:$A$782,$A21,СВЦЭМ!$B$39:$B$782,E$11)+'СЕТ СН'!$F$9+СВЦЭМ!$D$10+'СЕТ СН'!$F$6-'СЕТ СН'!$F$19</f>
        <v>1333.1509623699999</v>
      </c>
      <c r="F21" s="36">
        <f>SUMIFS(СВЦЭМ!$C$39:$C$782,СВЦЭМ!$A$39:$A$782,$A21,СВЦЭМ!$B$39:$B$782,F$11)+'СЕТ СН'!$F$9+СВЦЭМ!$D$10+'СЕТ СН'!$F$6-'СЕТ СН'!$F$19</f>
        <v>1300.0335864199999</v>
      </c>
      <c r="G21" s="36">
        <f>SUMIFS(СВЦЭМ!$C$39:$C$782,СВЦЭМ!$A$39:$A$782,$A21,СВЦЭМ!$B$39:$B$782,G$11)+'СЕТ СН'!$F$9+СВЦЭМ!$D$10+'СЕТ СН'!$F$6-'СЕТ СН'!$F$19</f>
        <v>1268.9947676899999</v>
      </c>
      <c r="H21" s="36">
        <f>SUMIFS(СВЦЭМ!$C$39:$C$782,СВЦЭМ!$A$39:$A$782,$A21,СВЦЭМ!$B$39:$B$782,H$11)+'СЕТ СН'!$F$9+СВЦЭМ!$D$10+'СЕТ СН'!$F$6-'СЕТ СН'!$F$19</f>
        <v>1207.0404543699999</v>
      </c>
      <c r="I21" s="36">
        <f>SUMIFS(СВЦЭМ!$C$39:$C$782,СВЦЭМ!$A$39:$A$782,$A21,СВЦЭМ!$B$39:$B$782,I$11)+'СЕТ СН'!$F$9+СВЦЭМ!$D$10+'СЕТ СН'!$F$6-'СЕТ СН'!$F$19</f>
        <v>1109.0119667299998</v>
      </c>
      <c r="J21" s="36">
        <f>SUMIFS(СВЦЭМ!$C$39:$C$782,СВЦЭМ!$A$39:$A$782,$A21,СВЦЭМ!$B$39:$B$782,J$11)+'СЕТ СН'!$F$9+СВЦЭМ!$D$10+'СЕТ СН'!$F$6-'СЕТ СН'!$F$19</f>
        <v>1008.8421418900001</v>
      </c>
      <c r="K21" s="36">
        <f>SUMIFS(СВЦЭМ!$C$39:$C$782,СВЦЭМ!$A$39:$A$782,$A21,СВЦЭМ!$B$39:$B$782,K$11)+'СЕТ СН'!$F$9+СВЦЭМ!$D$10+'СЕТ СН'!$F$6-'СЕТ СН'!$F$19</f>
        <v>976.73052109000002</v>
      </c>
      <c r="L21" s="36">
        <f>SUMIFS(СВЦЭМ!$C$39:$C$782,СВЦЭМ!$A$39:$A$782,$A21,СВЦЭМ!$B$39:$B$782,L$11)+'СЕТ СН'!$F$9+СВЦЭМ!$D$10+'СЕТ СН'!$F$6-'СЕТ СН'!$F$19</f>
        <v>970.30294291000007</v>
      </c>
      <c r="M21" s="36">
        <f>SUMIFS(СВЦЭМ!$C$39:$C$782,СВЦЭМ!$A$39:$A$782,$A21,СВЦЭМ!$B$39:$B$782,M$11)+'СЕТ СН'!$F$9+СВЦЭМ!$D$10+'СЕТ СН'!$F$6-'СЕТ СН'!$F$19</f>
        <v>962.02954206000004</v>
      </c>
      <c r="N21" s="36">
        <f>SUMIFS(СВЦЭМ!$C$39:$C$782,СВЦЭМ!$A$39:$A$782,$A21,СВЦЭМ!$B$39:$B$782,N$11)+'СЕТ СН'!$F$9+СВЦЭМ!$D$10+'СЕТ СН'!$F$6-'СЕТ СН'!$F$19</f>
        <v>968.35859944000003</v>
      </c>
      <c r="O21" s="36">
        <f>SUMIFS(СВЦЭМ!$C$39:$C$782,СВЦЭМ!$A$39:$A$782,$A21,СВЦЭМ!$B$39:$B$782,O$11)+'СЕТ СН'!$F$9+СВЦЭМ!$D$10+'СЕТ СН'!$F$6-'СЕТ СН'!$F$19</f>
        <v>1001.1931342</v>
      </c>
      <c r="P21" s="36">
        <f>SUMIFS(СВЦЭМ!$C$39:$C$782,СВЦЭМ!$A$39:$A$782,$A21,СВЦЭМ!$B$39:$B$782,P$11)+'СЕТ СН'!$F$9+СВЦЭМ!$D$10+'СЕТ СН'!$F$6-'СЕТ СН'!$F$19</f>
        <v>1021.93680543</v>
      </c>
      <c r="Q21" s="36">
        <f>SUMIFS(СВЦЭМ!$C$39:$C$782,СВЦЭМ!$A$39:$A$782,$A21,СВЦЭМ!$B$39:$B$782,Q$11)+'СЕТ СН'!$F$9+СВЦЭМ!$D$10+'СЕТ СН'!$F$6-'СЕТ СН'!$F$19</f>
        <v>1037.27129059</v>
      </c>
      <c r="R21" s="36">
        <f>SUMIFS(СВЦЭМ!$C$39:$C$782,СВЦЭМ!$A$39:$A$782,$A21,СВЦЭМ!$B$39:$B$782,R$11)+'СЕТ СН'!$F$9+СВЦЭМ!$D$10+'СЕТ СН'!$F$6-'СЕТ СН'!$F$19</f>
        <v>1043.49482644</v>
      </c>
      <c r="S21" s="36">
        <f>SUMIFS(СВЦЭМ!$C$39:$C$782,СВЦЭМ!$A$39:$A$782,$A21,СВЦЭМ!$B$39:$B$782,S$11)+'СЕТ СН'!$F$9+СВЦЭМ!$D$10+'СЕТ СН'!$F$6-'СЕТ СН'!$F$19</f>
        <v>1016.7939241500001</v>
      </c>
      <c r="T21" s="36">
        <f>SUMIFS(СВЦЭМ!$C$39:$C$782,СВЦЭМ!$A$39:$A$782,$A21,СВЦЭМ!$B$39:$B$782,T$11)+'СЕТ СН'!$F$9+СВЦЭМ!$D$10+'СЕТ СН'!$F$6-'СЕТ СН'!$F$19</f>
        <v>974.20067033000009</v>
      </c>
      <c r="U21" s="36">
        <f>SUMIFS(СВЦЭМ!$C$39:$C$782,СВЦЭМ!$A$39:$A$782,$A21,СВЦЭМ!$B$39:$B$782,U$11)+'СЕТ СН'!$F$9+СВЦЭМ!$D$10+'СЕТ СН'!$F$6-'СЕТ СН'!$F$19</f>
        <v>943.55353029000003</v>
      </c>
      <c r="V21" s="36">
        <f>SUMIFS(СВЦЭМ!$C$39:$C$782,СВЦЭМ!$A$39:$A$782,$A21,СВЦЭМ!$B$39:$B$782,V$11)+'СЕТ СН'!$F$9+СВЦЭМ!$D$10+'СЕТ СН'!$F$6-'СЕТ СН'!$F$19</f>
        <v>955.12151194000012</v>
      </c>
      <c r="W21" s="36">
        <f>SUMIFS(СВЦЭМ!$C$39:$C$782,СВЦЭМ!$A$39:$A$782,$A21,СВЦЭМ!$B$39:$B$782,W$11)+'СЕТ СН'!$F$9+СВЦЭМ!$D$10+'СЕТ СН'!$F$6-'СЕТ СН'!$F$19</f>
        <v>943.80660637000005</v>
      </c>
      <c r="X21" s="36">
        <f>SUMIFS(СВЦЭМ!$C$39:$C$782,СВЦЭМ!$A$39:$A$782,$A21,СВЦЭМ!$B$39:$B$782,X$11)+'СЕТ СН'!$F$9+СВЦЭМ!$D$10+'СЕТ СН'!$F$6-'СЕТ СН'!$F$19</f>
        <v>964.85085622000008</v>
      </c>
      <c r="Y21" s="36">
        <f>SUMIFS(СВЦЭМ!$C$39:$C$782,СВЦЭМ!$A$39:$A$782,$A21,СВЦЭМ!$B$39:$B$782,Y$11)+'СЕТ СН'!$F$9+СВЦЭМ!$D$10+'СЕТ СН'!$F$6-'СЕТ СН'!$F$19</f>
        <v>1002.4235303900001</v>
      </c>
    </row>
    <row r="22" spans="1:25" ht="15.75" x14ac:dyDescent="0.2">
      <c r="A22" s="35">
        <f t="shared" si="0"/>
        <v>44450</v>
      </c>
      <c r="B22" s="36">
        <f>SUMIFS(СВЦЭМ!$C$39:$C$782,СВЦЭМ!$A$39:$A$782,$A22,СВЦЭМ!$B$39:$B$782,B$11)+'СЕТ СН'!$F$9+СВЦЭМ!$D$10+'СЕТ СН'!$F$6-'СЕТ СН'!$F$19</f>
        <v>1104.7859619599999</v>
      </c>
      <c r="C22" s="36">
        <f>SUMIFS(СВЦЭМ!$C$39:$C$782,СВЦЭМ!$A$39:$A$782,$A22,СВЦЭМ!$B$39:$B$782,C$11)+'СЕТ СН'!$F$9+СВЦЭМ!$D$10+'СЕТ СН'!$F$6-'СЕТ СН'!$F$19</f>
        <v>1185.3574183999999</v>
      </c>
      <c r="D22" s="36">
        <f>SUMIFS(СВЦЭМ!$C$39:$C$782,СВЦЭМ!$A$39:$A$782,$A22,СВЦЭМ!$B$39:$B$782,D$11)+'СЕТ СН'!$F$9+СВЦЭМ!$D$10+'СЕТ СН'!$F$6-'СЕТ СН'!$F$19</f>
        <v>1244.4029212499997</v>
      </c>
      <c r="E22" s="36">
        <f>SUMIFS(СВЦЭМ!$C$39:$C$782,СВЦЭМ!$A$39:$A$782,$A22,СВЦЭМ!$B$39:$B$782,E$11)+'СЕТ СН'!$F$9+СВЦЭМ!$D$10+'СЕТ СН'!$F$6-'СЕТ СН'!$F$19</f>
        <v>1273.2057066399998</v>
      </c>
      <c r="F22" s="36">
        <f>SUMIFS(СВЦЭМ!$C$39:$C$782,СВЦЭМ!$A$39:$A$782,$A22,СВЦЭМ!$B$39:$B$782,F$11)+'СЕТ СН'!$F$9+СВЦЭМ!$D$10+'СЕТ СН'!$F$6-'СЕТ СН'!$F$19</f>
        <v>1290.2018392699999</v>
      </c>
      <c r="G22" s="36">
        <f>SUMIFS(СВЦЭМ!$C$39:$C$782,СВЦЭМ!$A$39:$A$782,$A22,СВЦЭМ!$B$39:$B$782,G$11)+'СЕТ СН'!$F$9+СВЦЭМ!$D$10+'СЕТ СН'!$F$6-'СЕТ СН'!$F$19</f>
        <v>1275.9910329699999</v>
      </c>
      <c r="H22" s="36">
        <f>SUMIFS(СВЦЭМ!$C$39:$C$782,СВЦЭМ!$A$39:$A$782,$A22,СВЦЭМ!$B$39:$B$782,H$11)+'СЕТ СН'!$F$9+СВЦЭМ!$D$10+'СЕТ СН'!$F$6-'СЕТ СН'!$F$19</f>
        <v>1235.4763210299998</v>
      </c>
      <c r="I22" s="36">
        <f>SUMIFS(СВЦЭМ!$C$39:$C$782,СВЦЭМ!$A$39:$A$782,$A22,СВЦЭМ!$B$39:$B$782,I$11)+'СЕТ СН'!$F$9+СВЦЭМ!$D$10+'СЕТ СН'!$F$6-'СЕТ СН'!$F$19</f>
        <v>1151.8448009299998</v>
      </c>
      <c r="J22" s="36">
        <f>SUMIFS(СВЦЭМ!$C$39:$C$782,СВЦЭМ!$A$39:$A$782,$A22,СВЦЭМ!$B$39:$B$782,J$11)+'СЕТ СН'!$F$9+СВЦЭМ!$D$10+'СЕТ СН'!$F$6-'СЕТ СН'!$F$19</f>
        <v>1060.0246444700001</v>
      </c>
      <c r="K22" s="36">
        <f>SUMIFS(СВЦЭМ!$C$39:$C$782,СВЦЭМ!$A$39:$A$782,$A22,СВЦЭМ!$B$39:$B$782,K$11)+'СЕТ СН'!$F$9+СВЦЭМ!$D$10+'СЕТ СН'!$F$6-'СЕТ СН'!$F$19</f>
        <v>1000.67391694</v>
      </c>
      <c r="L22" s="36">
        <f>SUMIFS(СВЦЭМ!$C$39:$C$782,СВЦЭМ!$A$39:$A$782,$A22,СВЦЭМ!$B$39:$B$782,L$11)+'СЕТ СН'!$F$9+СВЦЭМ!$D$10+'СЕТ СН'!$F$6-'СЕТ СН'!$F$19</f>
        <v>995.86977869000009</v>
      </c>
      <c r="M22" s="36">
        <f>SUMIFS(СВЦЭМ!$C$39:$C$782,СВЦЭМ!$A$39:$A$782,$A22,СВЦЭМ!$B$39:$B$782,M$11)+'СЕТ СН'!$F$9+СВЦЭМ!$D$10+'СЕТ СН'!$F$6-'СЕТ СН'!$F$19</f>
        <v>981.21722825000006</v>
      </c>
      <c r="N22" s="36">
        <f>SUMIFS(СВЦЭМ!$C$39:$C$782,СВЦЭМ!$A$39:$A$782,$A22,СВЦЭМ!$B$39:$B$782,N$11)+'СЕТ СН'!$F$9+СВЦЭМ!$D$10+'СЕТ СН'!$F$6-'СЕТ СН'!$F$19</f>
        <v>979.68342013000006</v>
      </c>
      <c r="O22" s="36">
        <f>SUMIFS(СВЦЭМ!$C$39:$C$782,СВЦЭМ!$A$39:$A$782,$A22,СВЦЭМ!$B$39:$B$782,O$11)+'СЕТ СН'!$F$9+СВЦЭМ!$D$10+'СЕТ СН'!$F$6-'СЕТ СН'!$F$19</f>
        <v>1000.9710203500001</v>
      </c>
      <c r="P22" s="36">
        <f>SUMIFS(СВЦЭМ!$C$39:$C$782,СВЦЭМ!$A$39:$A$782,$A22,СВЦЭМ!$B$39:$B$782,P$11)+'СЕТ СН'!$F$9+СВЦЭМ!$D$10+'СЕТ СН'!$F$6-'СЕТ СН'!$F$19</f>
        <v>1036.0699823</v>
      </c>
      <c r="Q22" s="36">
        <f>SUMIFS(СВЦЭМ!$C$39:$C$782,СВЦЭМ!$A$39:$A$782,$A22,СВЦЭМ!$B$39:$B$782,Q$11)+'СЕТ СН'!$F$9+СВЦЭМ!$D$10+'СЕТ СН'!$F$6-'СЕТ СН'!$F$19</f>
        <v>1059.4617366299999</v>
      </c>
      <c r="R22" s="36">
        <f>SUMIFS(СВЦЭМ!$C$39:$C$782,СВЦЭМ!$A$39:$A$782,$A22,СВЦЭМ!$B$39:$B$782,R$11)+'СЕТ СН'!$F$9+СВЦЭМ!$D$10+'СЕТ СН'!$F$6-'СЕТ СН'!$F$19</f>
        <v>1056.7046787900001</v>
      </c>
      <c r="S22" s="36">
        <f>SUMIFS(СВЦЭМ!$C$39:$C$782,СВЦЭМ!$A$39:$A$782,$A22,СВЦЭМ!$B$39:$B$782,S$11)+'СЕТ СН'!$F$9+СВЦЭМ!$D$10+'СЕТ СН'!$F$6-'СЕТ СН'!$F$19</f>
        <v>1043.79177845</v>
      </c>
      <c r="T22" s="36">
        <f>SUMIFS(СВЦЭМ!$C$39:$C$782,СВЦЭМ!$A$39:$A$782,$A22,СВЦЭМ!$B$39:$B$782,T$11)+'СЕТ СН'!$F$9+СВЦЭМ!$D$10+'СЕТ СН'!$F$6-'СЕТ СН'!$F$19</f>
        <v>994.58368719000009</v>
      </c>
      <c r="U22" s="36">
        <f>SUMIFS(СВЦЭМ!$C$39:$C$782,СВЦЭМ!$A$39:$A$782,$A22,СВЦЭМ!$B$39:$B$782,U$11)+'СЕТ СН'!$F$9+СВЦЭМ!$D$10+'СЕТ СН'!$F$6-'СЕТ СН'!$F$19</f>
        <v>956.64824299000009</v>
      </c>
      <c r="V22" s="36">
        <f>SUMIFS(СВЦЭМ!$C$39:$C$782,СВЦЭМ!$A$39:$A$782,$A22,СВЦЭМ!$B$39:$B$782,V$11)+'СЕТ СН'!$F$9+СВЦЭМ!$D$10+'СЕТ СН'!$F$6-'СЕТ СН'!$F$19</f>
        <v>950.57604571000002</v>
      </c>
      <c r="W22" s="36">
        <f>SUMIFS(СВЦЭМ!$C$39:$C$782,СВЦЭМ!$A$39:$A$782,$A22,СВЦЭМ!$B$39:$B$782,W$11)+'СЕТ СН'!$F$9+СВЦЭМ!$D$10+'СЕТ СН'!$F$6-'СЕТ СН'!$F$19</f>
        <v>966.30595166000012</v>
      </c>
      <c r="X22" s="36">
        <f>SUMIFS(СВЦЭМ!$C$39:$C$782,СВЦЭМ!$A$39:$A$782,$A22,СВЦЭМ!$B$39:$B$782,X$11)+'СЕТ СН'!$F$9+СВЦЭМ!$D$10+'СЕТ СН'!$F$6-'СЕТ СН'!$F$19</f>
        <v>1013.3299540800001</v>
      </c>
      <c r="Y22" s="36">
        <f>SUMIFS(СВЦЭМ!$C$39:$C$782,СВЦЭМ!$A$39:$A$782,$A22,СВЦЭМ!$B$39:$B$782,Y$11)+'СЕТ СН'!$F$9+СВЦЭМ!$D$10+'СЕТ СН'!$F$6-'СЕТ СН'!$F$19</f>
        <v>1079.8805620099999</v>
      </c>
    </row>
    <row r="23" spans="1:25" ht="15.75" x14ac:dyDescent="0.2">
      <c r="A23" s="35">
        <f t="shared" si="0"/>
        <v>44451</v>
      </c>
      <c r="B23" s="36">
        <f>SUMIFS(СВЦЭМ!$C$39:$C$782,СВЦЭМ!$A$39:$A$782,$A23,СВЦЭМ!$B$39:$B$782,B$11)+'СЕТ СН'!$F$9+СВЦЭМ!$D$10+'СЕТ СН'!$F$6-'СЕТ СН'!$F$19</f>
        <v>1121.0956738699997</v>
      </c>
      <c r="C23" s="36">
        <f>SUMIFS(СВЦЭМ!$C$39:$C$782,СВЦЭМ!$A$39:$A$782,$A23,СВЦЭМ!$B$39:$B$782,C$11)+'СЕТ СН'!$F$9+СВЦЭМ!$D$10+'СЕТ СН'!$F$6-'СЕТ СН'!$F$19</f>
        <v>1193.2384788999998</v>
      </c>
      <c r="D23" s="36">
        <f>SUMIFS(СВЦЭМ!$C$39:$C$782,СВЦЭМ!$A$39:$A$782,$A23,СВЦЭМ!$B$39:$B$782,D$11)+'СЕТ СН'!$F$9+СВЦЭМ!$D$10+'СЕТ СН'!$F$6-'СЕТ СН'!$F$19</f>
        <v>1233.2305653699998</v>
      </c>
      <c r="E23" s="36">
        <f>SUMIFS(СВЦЭМ!$C$39:$C$782,СВЦЭМ!$A$39:$A$782,$A23,СВЦЭМ!$B$39:$B$782,E$11)+'СЕТ СН'!$F$9+СВЦЭМ!$D$10+'СЕТ СН'!$F$6-'СЕТ СН'!$F$19</f>
        <v>1271.6208401999997</v>
      </c>
      <c r="F23" s="36">
        <f>SUMIFS(СВЦЭМ!$C$39:$C$782,СВЦЭМ!$A$39:$A$782,$A23,СВЦЭМ!$B$39:$B$782,F$11)+'СЕТ СН'!$F$9+СВЦЭМ!$D$10+'СЕТ СН'!$F$6-'СЕТ СН'!$F$19</f>
        <v>1291.6511223199998</v>
      </c>
      <c r="G23" s="36">
        <f>SUMIFS(СВЦЭМ!$C$39:$C$782,СВЦЭМ!$A$39:$A$782,$A23,СВЦЭМ!$B$39:$B$782,G$11)+'СЕТ СН'!$F$9+СВЦЭМ!$D$10+'СЕТ СН'!$F$6-'СЕТ СН'!$F$19</f>
        <v>1286.0464882599999</v>
      </c>
      <c r="H23" s="36">
        <f>SUMIFS(СВЦЭМ!$C$39:$C$782,СВЦЭМ!$A$39:$A$782,$A23,СВЦЭМ!$B$39:$B$782,H$11)+'СЕТ СН'!$F$9+СВЦЭМ!$D$10+'СЕТ СН'!$F$6-'СЕТ СН'!$F$19</f>
        <v>1249.2444611099997</v>
      </c>
      <c r="I23" s="36">
        <f>SUMIFS(СВЦЭМ!$C$39:$C$782,СВЦЭМ!$A$39:$A$782,$A23,СВЦЭМ!$B$39:$B$782,I$11)+'СЕТ СН'!$F$9+СВЦЭМ!$D$10+'СЕТ СН'!$F$6-'СЕТ СН'!$F$19</f>
        <v>1168.9577112099998</v>
      </c>
      <c r="J23" s="36">
        <f>SUMIFS(СВЦЭМ!$C$39:$C$782,СВЦЭМ!$A$39:$A$782,$A23,СВЦЭМ!$B$39:$B$782,J$11)+'СЕТ СН'!$F$9+СВЦЭМ!$D$10+'СЕТ СН'!$F$6-'СЕТ СН'!$F$19</f>
        <v>1094.1103300300001</v>
      </c>
      <c r="K23" s="36">
        <f>SUMIFS(СВЦЭМ!$C$39:$C$782,СВЦЭМ!$A$39:$A$782,$A23,СВЦЭМ!$B$39:$B$782,K$11)+'СЕТ СН'!$F$9+СВЦЭМ!$D$10+'СЕТ СН'!$F$6-'СЕТ СН'!$F$19</f>
        <v>1027.78400932</v>
      </c>
      <c r="L23" s="36">
        <f>SUMIFS(СВЦЭМ!$C$39:$C$782,СВЦЭМ!$A$39:$A$782,$A23,СВЦЭМ!$B$39:$B$782,L$11)+'СЕТ СН'!$F$9+СВЦЭМ!$D$10+'СЕТ СН'!$F$6-'СЕТ СН'!$F$19</f>
        <v>1000.1158308500001</v>
      </c>
      <c r="M23" s="36">
        <f>SUMIFS(СВЦЭМ!$C$39:$C$782,СВЦЭМ!$A$39:$A$782,$A23,СВЦЭМ!$B$39:$B$782,M$11)+'СЕТ СН'!$F$9+СВЦЭМ!$D$10+'СЕТ СН'!$F$6-'СЕТ СН'!$F$19</f>
        <v>993.48505444000011</v>
      </c>
      <c r="N23" s="36">
        <f>SUMIFS(СВЦЭМ!$C$39:$C$782,СВЦЭМ!$A$39:$A$782,$A23,СВЦЭМ!$B$39:$B$782,N$11)+'СЕТ СН'!$F$9+СВЦЭМ!$D$10+'СЕТ СН'!$F$6-'СЕТ СН'!$F$19</f>
        <v>992.26832554000009</v>
      </c>
      <c r="O23" s="36">
        <f>SUMIFS(СВЦЭМ!$C$39:$C$782,СВЦЭМ!$A$39:$A$782,$A23,СВЦЭМ!$B$39:$B$782,O$11)+'СЕТ СН'!$F$9+СВЦЭМ!$D$10+'СЕТ СН'!$F$6-'СЕТ СН'!$F$19</f>
        <v>1027.15437597</v>
      </c>
      <c r="P23" s="36">
        <f>SUMIFS(СВЦЭМ!$C$39:$C$782,СВЦЭМ!$A$39:$A$782,$A23,СВЦЭМ!$B$39:$B$782,P$11)+'СЕТ СН'!$F$9+СВЦЭМ!$D$10+'СЕТ СН'!$F$6-'СЕТ СН'!$F$19</f>
        <v>1059.57640965</v>
      </c>
      <c r="Q23" s="36">
        <f>SUMIFS(СВЦЭМ!$C$39:$C$782,СВЦЭМ!$A$39:$A$782,$A23,СВЦЭМ!$B$39:$B$782,Q$11)+'СЕТ СН'!$F$9+СВЦЭМ!$D$10+'СЕТ СН'!$F$6-'СЕТ СН'!$F$19</f>
        <v>1077.3720396900001</v>
      </c>
      <c r="R23" s="36">
        <f>SUMIFS(СВЦЭМ!$C$39:$C$782,СВЦЭМ!$A$39:$A$782,$A23,СВЦЭМ!$B$39:$B$782,R$11)+'СЕТ СН'!$F$9+СВЦЭМ!$D$10+'СЕТ СН'!$F$6-'СЕТ СН'!$F$19</f>
        <v>1065.1061816199999</v>
      </c>
      <c r="S23" s="36">
        <f>SUMIFS(СВЦЭМ!$C$39:$C$782,СВЦЭМ!$A$39:$A$782,$A23,СВЦЭМ!$B$39:$B$782,S$11)+'СЕТ СН'!$F$9+СВЦЭМ!$D$10+'СЕТ СН'!$F$6-'СЕТ СН'!$F$19</f>
        <v>1028.1885752800001</v>
      </c>
      <c r="T23" s="36">
        <f>SUMIFS(СВЦЭМ!$C$39:$C$782,СВЦЭМ!$A$39:$A$782,$A23,СВЦЭМ!$B$39:$B$782,T$11)+'СЕТ СН'!$F$9+СВЦЭМ!$D$10+'СЕТ СН'!$F$6-'СЕТ СН'!$F$19</f>
        <v>986.58010831000001</v>
      </c>
      <c r="U23" s="36">
        <f>SUMIFS(СВЦЭМ!$C$39:$C$782,СВЦЭМ!$A$39:$A$782,$A23,СВЦЭМ!$B$39:$B$782,U$11)+'СЕТ СН'!$F$9+СВЦЭМ!$D$10+'СЕТ СН'!$F$6-'СЕТ СН'!$F$19</f>
        <v>941.4302220400001</v>
      </c>
      <c r="V23" s="36">
        <f>SUMIFS(СВЦЭМ!$C$39:$C$782,СВЦЭМ!$A$39:$A$782,$A23,СВЦЭМ!$B$39:$B$782,V$11)+'СЕТ СН'!$F$9+СВЦЭМ!$D$10+'СЕТ СН'!$F$6-'СЕТ СН'!$F$19</f>
        <v>955.68724828000006</v>
      </c>
      <c r="W23" s="36">
        <f>SUMIFS(СВЦЭМ!$C$39:$C$782,СВЦЭМ!$A$39:$A$782,$A23,СВЦЭМ!$B$39:$B$782,W$11)+'СЕТ СН'!$F$9+СВЦЭМ!$D$10+'СЕТ СН'!$F$6-'СЕТ СН'!$F$19</f>
        <v>951.95318997000004</v>
      </c>
      <c r="X23" s="36">
        <f>SUMIFS(СВЦЭМ!$C$39:$C$782,СВЦЭМ!$A$39:$A$782,$A23,СВЦЭМ!$B$39:$B$782,X$11)+'СЕТ СН'!$F$9+СВЦЭМ!$D$10+'СЕТ СН'!$F$6-'СЕТ СН'!$F$19</f>
        <v>965.36955619000003</v>
      </c>
      <c r="Y23" s="36">
        <f>SUMIFS(СВЦЭМ!$C$39:$C$782,СВЦЭМ!$A$39:$A$782,$A23,СВЦЭМ!$B$39:$B$782,Y$11)+'СЕТ СН'!$F$9+СВЦЭМ!$D$10+'СЕТ СН'!$F$6-'СЕТ СН'!$F$19</f>
        <v>1045.5401942799999</v>
      </c>
    </row>
    <row r="24" spans="1:25" ht="15.75" x14ac:dyDescent="0.2">
      <c r="A24" s="35">
        <f t="shared" si="0"/>
        <v>44452</v>
      </c>
      <c r="B24" s="36">
        <f>SUMIFS(СВЦЭМ!$C$39:$C$782,СВЦЭМ!$A$39:$A$782,$A24,СВЦЭМ!$B$39:$B$782,B$11)+'СЕТ СН'!$F$9+СВЦЭМ!$D$10+'СЕТ СН'!$F$6-'СЕТ СН'!$F$19</f>
        <v>1131.1478138699999</v>
      </c>
      <c r="C24" s="36">
        <f>SUMIFS(СВЦЭМ!$C$39:$C$782,СВЦЭМ!$A$39:$A$782,$A24,СВЦЭМ!$B$39:$B$782,C$11)+'СЕТ СН'!$F$9+СВЦЭМ!$D$10+'СЕТ СН'!$F$6-'СЕТ СН'!$F$19</f>
        <v>1218.0920693699998</v>
      </c>
      <c r="D24" s="36">
        <f>SUMIFS(СВЦЭМ!$C$39:$C$782,СВЦЭМ!$A$39:$A$782,$A24,СВЦЭМ!$B$39:$B$782,D$11)+'СЕТ СН'!$F$9+СВЦЭМ!$D$10+'СЕТ СН'!$F$6-'СЕТ СН'!$F$19</f>
        <v>1284.8330318999999</v>
      </c>
      <c r="E24" s="36">
        <f>SUMIFS(СВЦЭМ!$C$39:$C$782,СВЦЭМ!$A$39:$A$782,$A24,СВЦЭМ!$B$39:$B$782,E$11)+'СЕТ СН'!$F$9+СВЦЭМ!$D$10+'СЕТ СН'!$F$6-'СЕТ СН'!$F$19</f>
        <v>1308.7445084699998</v>
      </c>
      <c r="F24" s="36">
        <f>SUMIFS(СВЦЭМ!$C$39:$C$782,СВЦЭМ!$A$39:$A$782,$A24,СВЦЭМ!$B$39:$B$782,F$11)+'СЕТ СН'!$F$9+СВЦЭМ!$D$10+'СЕТ СН'!$F$6-'СЕТ СН'!$F$19</f>
        <v>1319.4825261199999</v>
      </c>
      <c r="G24" s="36">
        <f>SUMIFS(СВЦЭМ!$C$39:$C$782,СВЦЭМ!$A$39:$A$782,$A24,СВЦЭМ!$B$39:$B$782,G$11)+'СЕТ СН'!$F$9+СВЦЭМ!$D$10+'СЕТ СН'!$F$6-'СЕТ СН'!$F$19</f>
        <v>1295.3551142299998</v>
      </c>
      <c r="H24" s="36">
        <f>SUMIFS(СВЦЭМ!$C$39:$C$782,СВЦЭМ!$A$39:$A$782,$A24,СВЦЭМ!$B$39:$B$782,H$11)+'СЕТ СН'!$F$9+СВЦЭМ!$D$10+'СЕТ СН'!$F$6-'СЕТ СН'!$F$19</f>
        <v>1217.0226680999999</v>
      </c>
      <c r="I24" s="36">
        <f>SUMIFS(СВЦЭМ!$C$39:$C$782,СВЦЭМ!$A$39:$A$782,$A24,СВЦЭМ!$B$39:$B$782,I$11)+'СЕТ СН'!$F$9+СВЦЭМ!$D$10+'СЕТ СН'!$F$6-'СЕТ СН'!$F$19</f>
        <v>1119.6140997399998</v>
      </c>
      <c r="J24" s="36">
        <f>SUMIFS(СВЦЭМ!$C$39:$C$782,СВЦЭМ!$A$39:$A$782,$A24,СВЦЭМ!$B$39:$B$782,J$11)+'СЕТ СН'!$F$9+СВЦЭМ!$D$10+'СЕТ СН'!$F$6-'СЕТ СН'!$F$19</f>
        <v>1087.4722756900001</v>
      </c>
      <c r="K24" s="36">
        <f>SUMIFS(СВЦЭМ!$C$39:$C$782,СВЦЭМ!$A$39:$A$782,$A24,СВЦЭМ!$B$39:$B$782,K$11)+'СЕТ СН'!$F$9+СВЦЭМ!$D$10+'СЕТ СН'!$F$6-'СЕТ СН'!$F$19</f>
        <v>1069.31125645</v>
      </c>
      <c r="L24" s="36">
        <f>SUMIFS(СВЦЭМ!$C$39:$C$782,СВЦЭМ!$A$39:$A$782,$A24,СВЦЭМ!$B$39:$B$782,L$11)+'СЕТ СН'!$F$9+СВЦЭМ!$D$10+'СЕТ СН'!$F$6-'СЕТ СН'!$F$19</f>
        <v>1061.21338803</v>
      </c>
      <c r="M24" s="36">
        <f>SUMIFS(СВЦЭМ!$C$39:$C$782,СВЦЭМ!$A$39:$A$782,$A24,СВЦЭМ!$B$39:$B$782,M$11)+'СЕТ СН'!$F$9+СВЦЭМ!$D$10+'СЕТ СН'!$F$6-'СЕТ СН'!$F$19</f>
        <v>1059.44249887</v>
      </c>
      <c r="N24" s="36">
        <f>SUMIFS(СВЦЭМ!$C$39:$C$782,СВЦЭМ!$A$39:$A$782,$A24,СВЦЭМ!$B$39:$B$782,N$11)+'СЕТ СН'!$F$9+СВЦЭМ!$D$10+'СЕТ СН'!$F$6-'СЕТ СН'!$F$19</f>
        <v>1036.82500568</v>
      </c>
      <c r="O24" s="36">
        <f>SUMIFS(СВЦЭМ!$C$39:$C$782,СВЦЭМ!$A$39:$A$782,$A24,СВЦЭМ!$B$39:$B$782,O$11)+'СЕТ СН'!$F$9+СВЦЭМ!$D$10+'СЕТ СН'!$F$6-'СЕТ СН'!$F$19</f>
        <v>1042.64212752</v>
      </c>
      <c r="P24" s="36">
        <f>SUMIFS(СВЦЭМ!$C$39:$C$782,СВЦЭМ!$A$39:$A$782,$A24,СВЦЭМ!$B$39:$B$782,P$11)+'СЕТ СН'!$F$9+СВЦЭМ!$D$10+'СЕТ СН'!$F$6-'СЕТ СН'!$F$19</f>
        <v>1081.6735520499999</v>
      </c>
      <c r="Q24" s="36">
        <f>SUMIFS(СВЦЭМ!$C$39:$C$782,СВЦЭМ!$A$39:$A$782,$A24,СВЦЭМ!$B$39:$B$782,Q$11)+'СЕТ СН'!$F$9+СВЦЭМ!$D$10+'СЕТ СН'!$F$6-'СЕТ СН'!$F$19</f>
        <v>1090.0365958100001</v>
      </c>
      <c r="R24" s="36">
        <f>SUMIFS(СВЦЭМ!$C$39:$C$782,СВЦЭМ!$A$39:$A$782,$A24,СВЦЭМ!$B$39:$B$782,R$11)+'СЕТ СН'!$F$9+СВЦЭМ!$D$10+'СЕТ СН'!$F$6-'СЕТ СН'!$F$19</f>
        <v>1087.9499323699999</v>
      </c>
      <c r="S24" s="36">
        <f>SUMIFS(СВЦЭМ!$C$39:$C$782,СВЦЭМ!$A$39:$A$782,$A24,СВЦЭМ!$B$39:$B$782,S$11)+'СЕТ СН'!$F$9+СВЦЭМ!$D$10+'СЕТ СН'!$F$6-'СЕТ СН'!$F$19</f>
        <v>1052.1002324599999</v>
      </c>
      <c r="T24" s="36">
        <f>SUMIFS(СВЦЭМ!$C$39:$C$782,СВЦЭМ!$A$39:$A$782,$A24,СВЦЭМ!$B$39:$B$782,T$11)+'СЕТ СН'!$F$9+СВЦЭМ!$D$10+'СЕТ СН'!$F$6-'СЕТ СН'!$F$19</f>
        <v>999.78048810000007</v>
      </c>
      <c r="U24" s="36">
        <f>SUMIFS(СВЦЭМ!$C$39:$C$782,СВЦЭМ!$A$39:$A$782,$A24,СВЦЭМ!$B$39:$B$782,U$11)+'СЕТ СН'!$F$9+СВЦЭМ!$D$10+'СЕТ СН'!$F$6-'СЕТ СН'!$F$19</f>
        <v>952.09075245000008</v>
      </c>
      <c r="V24" s="36">
        <f>SUMIFS(СВЦЭМ!$C$39:$C$782,СВЦЭМ!$A$39:$A$782,$A24,СВЦЭМ!$B$39:$B$782,V$11)+'СЕТ СН'!$F$9+СВЦЭМ!$D$10+'СЕТ СН'!$F$6-'СЕТ СН'!$F$19</f>
        <v>961.48429524000005</v>
      </c>
      <c r="W24" s="36">
        <f>SUMIFS(СВЦЭМ!$C$39:$C$782,СВЦЭМ!$A$39:$A$782,$A24,СВЦЭМ!$B$39:$B$782,W$11)+'СЕТ СН'!$F$9+СВЦЭМ!$D$10+'СЕТ СН'!$F$6-'СЕТ СН'!$F$19</f>
        <v>958.05850220000002</v>
      </c>
      <c r="X24" s="36">
        <f>SUMIFS(СВЦЭМ!$C$39:$C$782,СВЦЭМ!$A$39:$A$782,$A24,СВЦЭМ!$B$39:$B$782,X$11)+'СЕТ СН'!$F$9+СВЦЭМ!$D$10+'СЕТ СН'!$F$6-'СЕТ СН'!$F$19</f>
        <v>975.30905662000009</v>
      </c>
      <c r="Y24" s="36">
        <f>SUMIFS(СВЦЭМ!$C$39:$C$782,СВЦЭМ!$A$39:$A$782,$A24,СВЦЭМ!$B$39:$B$782,Y$11)+'СЕТ СН'!$F$9+СВЦЭМ!$D$10+'СЕТ СН'!$F$6-'СЕТ СН'!$F$19</f>
        <v>1071.2285289199999</v>
      </c>
    </row>
    <row r="25" spans="1:25" ht="15.75" x14ac:dyDescent="0.2">
      <c r="A25" s="35">
        <f t="shared" si="0"/>
        <v>44453</v>
      </c>
      <c r="B25" s="36">
        <f>SUMIFS(СВЦЭМ!$C$39:$C$782,СВЦЭМ!$A$39:$A$782,$A25,СВЦЭМ!$B$39:$B$782,B$11)+'СЕТ СН'!$F$9+СВЦЭМ!$D$10+'СЕТ СН'!$F$6-'СЕТ СН'!$F$19</f>
        <v>1125.9471351499999</v>
      </c>
      <c r="C25" s="36">
        <f>SUMIFS(СВЦЭМ!$C$39:$C$782,СВЦЭМ!$A$39:$A$782,$A25,СВЦЭМ!$B$39:$B$782,C$11)+'СЕТ СН'!$F$9+СВЦЭМ!$D$10+'СЕТ СН'!$F$6-'СЕТ СН'!$F$19</f>
        <v>1210.0088226499997</v>
      </c>
      <c r="D25" s="36">
        <f>SUMIFS(СВЦЭМ!$C$39:$C$782,СВЦЭМ!$A$39:$A$782,$A25,СВЦЭМ!$B$39:$B$782,D$11)+'СЕТ СН'!$F$9+СВЦЭМ!$D$10+'СЕТ СН'!$F$6-'СЕТ СН'!$F$19</f>
        <v>1257.0215161499998</v>
      </c>
      <c r="E25" s="36">
        <f>SUMIFS(СВЦЭМ!$C$39:$C$782,СВЦЭМ!$A$39:$A$782,$A25,СВЦЭМ!$B$39:$B$782,E$11)+'СЕТ СН'!$F$9+СВЦЭМ!$D$10+'СЕТ СН'!$F$6-'СЕТ СН'!$F$19</f>
        <v>1276.4220190299998</v>
      </c>
      <c r="F25" s="36">
        <f>SUMIFS(СВЦЭМ!$C$39:$C$782,СВЦЭМ!$A$39:$A$782,$A25,СВЦЭМ!$B$39:$B$782,F$11)+'СЕТ СН'!$F$9+СВЦЭМ!$D$10+'СЕТ СН'!$F$6-'СЕТ СН'!$F$19</f>
        <v>1284.4675014799998</v>
      </c>
      <c r="G25" s="36">
        <f>SUMIFS(СВЦЭМ!$C$39:$C$782,СВЦЭМ!$A$39:$A$782,$A25,СВЦЭМ!$B$39:$B$782,G$11)+'СЕТ СН'!$F$9+СВЦЭМ!$D$10+'СЕТ СН'!$F$6-'СЕТ СН'!$F$19</f>
        <v>1253.4043863899999</v>
      </c>
      <c r="H25" s="36">
        <f>SUMIFS(СВЦЭМ!$C$39:$C$782,СВЦЭМ!$A$39:$A$782,$A25,СВЦЭМ!$B$39:$B$782,H$11)+'СЕТ СН'!$F$9+СВЦЭМ!$D$10+'СЕТ СН'!$F$6-'СЕТ СН'!$F$19</f>
        <v>1181.2219782299999</v>
      </c>
      <c r="I25" s="36">
        <f>SUMIFS(СВЦЭМ!$C$39:$C$782,СВЦЭМ!$A$39:$A$782,$A25,СВЦЭМ!$B$39:$B$782,I$11)+'СЕТ СН'!$F$9+СВЦЭМ!$D$10+'СЕТ СН'!$F$6-'СЕТ СН'!$F$19</f>
        <v>1113.46217484</v>
      </c>
      <c r="J25" s="36">
        <f>SUMIFS(СВЦЭМ!$C$39:$C$782,СВЦЭМ!$A$39:$A$782,$A25,СВЦЭМ!$B$39:$B$782,J$11)+'СЕТ СН'!$F$9+СВЦЭМ!$D$10+'СЕТ СН'!$F$6-'СЕТ СН'!$F$19</f>
        <v>1060.53837413</v>
      </c>
      <c r="K25" s="36">
        <f>SUMIFS(СВЦЭМ!$C$39:$C$782,СВЦЭМ!$A$39:$A$782,$A25,СВЦЭМ!$B$39:$B$782,K$11)+'СЕТ СН'!$F$9+СВЦЭМ!$D$10+'СЕТ СН'!$F$6-'СЕТ СН'!$F$19</f>
        <v>1101.1887276800001</v>
      </c>
      <c r="L25" s="36">
        <f>SUMIFS(СВЦЭМ!$C$39:$C$782,СВЦЭМ!$A$39:$A$782,$A25,СВЦЭМ!$B$39:$B$782,L$11)+'СЕТ СН'!$F$9+СВЦЭМ!$D$10+'СЕТ СН'!$F$6-'СЕТ СН'!$F$19</f>
        <v>1089.2021638599999</v>
      </c>
      <c r="M25" s="36">
        <f>SUMIFS(СВЦЭМ!$C$39:$C$782,СВЦЭМ!$A$39:$A$782,$A25,СВЦЭМ!$B$39:$B$782,M$11)+'СЕТ СН'!$F$9+СВЦЭМ!$D$10+'СЕТ СН'!$F$6-'СЕТ СН'!$F$19</f>
        <v>1104.3918429199998</v>
      </c>
      <c r="N25" s="36">
        <f>SUMIFS(СВЦЭМ!$C$39:$C$782,СВЦЭМ!$A$39:$A$782,$A25,СВЦЭМ!$B$39:$B$782,N$11)+'СЕТ СН'!$F$9+СВЦЭМ!$D$10+'СЕТ СН'!$F$6-'СЕТ СН'!$F$19</f>
        <v>1057.0197877200001</v>
      </c>
      <c r="O25" s="36">
        <f>SUMIFS(СВЦЭМ!$C$39:$C$782,СВЦЭМ!$A$39:$A$782,$A25,СВЦЭМ!$B$39:$B$782,O$11)+'СЕТ СН'!$F$9+СВЦЭМ!$D$10+'СЕТ СН'!$F$6-'СЕТ СН'!$F$19</f>
        <v>1057.84762922</v>
      </c>
      <c r="P25" s="36">
        <f>SUMIFS(СВЦЭМ!$C$39:$C$782,СВЦЭМ!$A$39:$A$782,$A25,СВЦЭМ!$B$39:$B$782,P$11)+'СЕТ СН'!$F$9+СВЦЭМ!$D$10+'СЕТ СН'!$F$6-'СЕТ СН'!$F$19</f>
        <v>1102.69590017</v>
      </c>
      <c r="Q25" s="36">
        <f>SUMIFS(СВЦЭМ!$C$39:$C$782,СВЦЭМ!$A$39:$A$782,$A25,СВЦЭМ!$B$39:$B$782,Q$11)+'СЕТ СН'!$F$9+СВЦЭМ!$D$10+'СЕТ СН'!$F$6-'СЕТ СН'!$F$19</f>
        <v>1121.98164116</v>
      </c>
      <c r="R25" s="36">
        <f>SUMIFS(СВЦЭМ!$C$39:$C$782,СВЦЭМ!$A$39:$A$782,$A25,СВЦЭМ!$B$39:$B$782,R$11)+'СЕТ СН'!$F$9+СВЦЭМ!$D$10+'СЕТ СН'!$F$6-'СЕТ СН'!$F$19</f>
        <v>1112.1798191599999</v>
      </c>
      <c r="S25" s="36">
        <f>SUMIFS(СВЦЭМ!$C$39:$C$782,СВЦЭМ!$A$39:$A$782,$A25,СВЦЭМ!$B$39:$B$782,S$11)+'СЕТ СН'!$F$9+СВЦЭМ!$D$10+'СЕТ СН'!$F$6-'СЕТ СН'!$F$19</f>
        <v>1063.2678394100001</v>
      </c>
      <c r="T25" s="36">
        <f>SUMIFS(СВЦЭМ!$C$39:$C$782,СВЦЭМ!$A$39:$A$782,$A25,СВЦЭМ!$B$39:$B$782,T$11)+'СЕТ СН'!$F$9+СВЦЭМ!$D$10+'СЕТ СН'!$F$6-'СЕТ СН'!$F$19</f>
        <v>1092.6409407399999</v>
      </c>
      <c r="U25" s="36">
        <f>SUMIFS(СВЦЭМ!$C$39:$C$782,СВЦЭМ!$A$39:$A$782,$A25,СВЦЭМ!$B$39:$B$782,U$11)+'СЕТ СН'!$F$9+СВЦЭМ!$D$10+'СЕТ СН'!$F$6-'СЕТ СН'!$F$19</f>
        <v>1163.9515163399999</v>
      </c>
      <c r="V25" s="36">
        <f>SUMIFS(СВЦЭМ!$C$39:$C$782,СВЦЭМ!$A$39:$A$782,$A25,СВЦЭМ!$B$39:$B$782,V$11)+'СЕТ СН'!$F$9+СВЦЭМ!$D$10+'СЕТ СН'!$F$6-'СЕТ СН'!$F$19</f>
        <v>1177.6023430999999</v>
      </c>
      <c r="W25" s="36">
        <f>SUMIFS(СВЦЭМ!$C$39:$C$782,СВЦЭМ!$A$39:$A$782,$A25,СВЦЭМ!$B$39:$B$782,W$11)+'СЕТ СН'!$F$9+СВЦЭМ!$D$10+'СЕТ СН'!$F$6-'СЕТ СН'!$F$19</f>
        <v>1159.3363512299998</v>
      </c>
      <c r="X25" s="36">
        <f>SUMIFS(СВЦЭМ!$C$39:$C$782,СВЦЭМ!$A$39:$A$782,$A25,СВЦЭМ!$B$39:$B$782,X$11)+'СЕТ СН'!$F$9+СВЦЭМ!$D$10+'СЕТ СН'!$F$6-'СЕТ СН'!$F$19</f>
        <v>1099.29252898</v>
      </c>
      <c r="Y25" s="36">
        <f>SUMIFS(СВЦЭМ!$C$39:$C$782,СВЦЭМ!$A$39:$A$782,$A25,СВЦЭМ!$B$39:$B$782,Y$11)+'СЕТ СН'!$F$9+СВЦЭМ!$D$10+'СЕТ СН'!$F$6-'СЕТ СН'!$F$19</f>
        <v>1088.7099913699999</v>
      </c>
    </row>
    <row r="26" spans="1:25" ht="15.75" x14ac:dyDescent="0.2">
      <c r="A26" s="35">
        <f t="shared" si="0"/>
        <v>44454</v>
      </c>
      <c r="B26" s="36">
        <f>SUMIFS(СВЦЭМ!$C$39:$C$782,СВЦЭМ!$A$39:$A$782,$A26,СВЦЭМ!$B$39:$B$782,B$11)+'СЕТ СН'!$F$9+СВЦЭМ!$D$10+'СЕТ СН'!$F$6-'СЕТ СН'!$F$19</f>
        <v>1215.7218603599999</v>
      </c>
      <c r="C26" s="36">
        <f>SUMIFS(СВЦЭМ!$C$39:$C$782,СВЦЭМ!$A$39:$A$782,$A26,СВЦЭМ!$B$39:$B$782,C$11)+'СЕТ СН'!$F$9+СВЦЭМ!$D$10+'СЕТ СН'!$F$6-'СЕТ СН'!$F$19</f>
        <v>1327.4562603299999</v>
      </c>
      <c r="D26" s="36">
        <f>SUMIFS(СВЦЭМ!$C$39:$C$782,СВЦЭМ!$A$39:$A$782,$A26,СВЦЭМ!$B$39:$B$782,D$11)+'СЕТ СН'!$F$9+СВЦЭМ!$D$10+'СЕТ СН'!$F$6-'СЕТ СН'!$F$19</f>
        <v>1441.5540419999998</v>
      </c>
      <c r="E26" s="36">
        <f>SUMIFS(СВЦЭМ!$C$39:$C$782,СВЦЭМ!$A$39:$A$782,$A26,СВЦЭМ!$B$39:$B$782,E$11)+'СЕТ СН'!$F$9+СВЦЭМ!$D$10+'СЕТ СН'!$F$6-'СЕТ СН'!$F$19</f>
        <v>1496.0639077799999</v>
      </c>
      <c r="F26" s="36">
        <f>SUMIFS(СВЦЭМ!$C$39:$C$782,СВЦЭМ!$A$39:$A$782,$A26,СВЦЭМ!$B$39:$B$782,F$11)+'СЕТ СН'!$F$9+СВЦЭМ!$D$10+'СЕТ СН'!$F$6-'СЕТ СН'!$F$19</f>
        <v>1525.0818251699998</v>
      </c>
      <c r="G26" s="36">
        <f>SUMIFS(СВЦЭМ!$C$39:$C$782,СВЦЭМ!$A$39:$A$782,$A26,СВЦЭМ!$B$39:$B$782,G$11)+'СЕТ СН'!$F$9+СВЦЭМ!$D$10+'СЕТ СН'!$F$6-'СЕТ СН'!$F$19</f>
        <v>1457.9156225399997</v>
      </c>
      <c r="H26" s="36">
        <f>SUMIFS(СВЦЭМ!$C$39:$C$782,СВЦЭМ!$A$39:$A$782,$A26,СВЦЭМ!$B$39:$B$782,H$11)+'СЕТ СН'!$F$9+СВЦЭМ!$D$10+'СЕТ СН'!$F$6-'СЕТ СН'!$F$19</f>
        <v>1334.7807055899998</v>
      </c>
      <c r="I26" s="36">
        <f>SUMIFS(СВЦЭМ!$C$39:$C$782,СВЦЭМ!$A$39:$A$782,$A26,СВЦЭМ!$B$39:$B$782,I$11)+'СЕТ СН'!$F$9+СВЦЭМ!$D$10+'СЕТ СН'!$F$6-'СЕТ СН'!$F$19</f>
        <v>1203.8945242899999</v>
      </c>
      <c r="J26" s="36">
        <f>SUMIFS(СВЦЭМ!$C$39:$C$782,СВЦЭМ!$A$39:$A$782,$A26,СВЦЭМ!$B$39:$B$782,J$11)+'СЕТ СН'!$F$9+СВЦЭМ!$D$10+'СЕТ СН'!$F$6-'СЕТ СН'!$F$19</f>
        <v>1080.8651624900001</v>
      </c>
      <c r="K26" s="36">
        <f>SUMIFS(СВЦЭМ!$C$39:$C$782,СВЦЭМ!$A$39:$A$782,$A26,СВЦЭМ!$B$39:$B$782,K$11)+'СЕТ СН'!$F$9+СВЦЭМ!$D$10+'СЕТ СН'!$F$6-'СЕТ СН'!$F$19</f>
        <v>1027.5318048900001</v>
      </c>
      <c r="L26" s="36">
        <f>SUMIFS(СВЦЭМ!$C$39:$C$782,СВЦЭМ!$A$39:$A$782,$A26,СВЦЭМ!$B$39:$B$782,L$11)+'СЕТ СН'!$F$9+СВЦЭМ!$D$10+'СЕТ СН'!$F$6-'СЕТ СН'!$F$19</f>
        <v>1027.1482443899999</v>
      </c>
      <c r="M26" s="36">
        <f>SUMIFS(СВЦЭМ!$C$39:$C$782,СВЦЭМ!$A$39:$A$782,$A26,СВЦЭМ!$B$39:$B$782,M$11)+'СЕТ СН'!$F$9+СВЦЭМ!$D$10+'СЕТ СН'!$F$6-'СЕТ СН'!$F$19</f>
        <v>1037.5887486199999</v>
      </c>
      <c r="N26" s="36">
        <f>SUMIFS(СВЦЭМ!$C$39:$C$782,СВЦЭМ!$A$39:$A$782,$A26,СВЦЭМ!$B$39:$B$782,N$11)+'СЕТ СН'!$F$9+СВЦЭМ!$D$10+'СЕТ СН'!$F$6-'СЕТ СН'!$F$19</f>
        <v>1058.1189216499999</v>
      </c>
      <c r="O26" s="36">
        <f>SUMIFS(СВЦЭМ!$C$39:$C$782,СВЦЭМ!$A$39:$A$782,$A26,СВЦЭМ!$B$39:$B$782,O$11)+'СЕТ СН'!$F$9+СВЦЭМ!$D$10+'СЕТ СН'!$F$6-'СЕТ СН'!$F$19</f>
        <v>1100.4307947100001</v>
      </c>
      <c r="P26" s="36">
        <f>SUMIFS(СВЦЭМ!$C$39:$C$782,СВЦЭМ!$A$39:$A$782,$A26,СВЦЭМ!$B$39:$B$782,P$11)+'СЕТ СН'!$F$9+СВЦЭМ!$D$10+'СЕТ СН'!$F$6-'СЕТ СН'!$F$19</f>
        <v>1146.3252504899997</v>
      </c>
      <c r="Q26" s="36">
        <f>SUMIFS(СВЦЭМ!$C$39:$C$782,СВЦЭМ!$A$39:$A$782,$A26,СВЦЭМ!$B$39:$B$782,Q$11)+'СЕТ СН'!$F$9+СВЦЭМ!$D$10+'СЕТ СН'!$F$6-'СЕТ СН'!$F$19</f>
        <v>1164.6529317799998</v>
      </c>
      <c r="R26" s="36">
        <f>SUMIFS(СВЦЭМ!$C$39:$C$782,СВЦЭМ!$A$39:$A$782,$A26,СВЦЭМ!$B$39:$B$782,R$11)+'СЕТ СН'!$F$9+СВЦЭМ!$D$10+'СЕТ СН'!$F$6-'СЕТ СН'!$F$19</f>
        <v>1162.2346543699998</v>
      </c>
      <c r="S26" s="36">
        <f>SUMIFS(СВЦЭМ!$C$39:$C$782,СВЦЭМ!$A$39:$A$782,$A26,СВЦЭМ!$B$39:$B$782,S$11)+'СЕТ СН'!$F$9+СВЦЭМ!$D$10+'СЕТ СН'!$F$6-'СЕТ СН'!$F$19</f>
        <v>1122.84534936</v>
      </c>
      <c r="T26" s="36">
        <f>SUMIFS(СВЦЭМ!$C$39:$C$782,СВЦЭМ!$A$39:$A$782,$A26,СВЦЭМ!$B$39:$B$782,T$11)+'СЕТ СН'!$F$9+СВЦЭМ!$D$10+'СЕТ СН'!$F$6-'СЕТ СН'!$F$19</f>
        <v>1087.8120751500001</v>
      </c>
      <c r="U26" s="36">
        <f>SUMIFS(СВЦЭМ!$C$39:$C$782,СВЦЭМ!$A$39:$A$782,$A26,СВЦЭМ!$B$39:$B$782,U$11)+'СЕТ СН'!$F$9+СВЦЭМ!$D$10+'СЕТ СН'!$F$6-'СЕТ СН'!$F$19</f>
        <v>1037.8637129000001</v>
      </c>
      <c r="V26" s="36">
        <f>SUMIFS(СВЦЭМ!$C$39:$C$782,СВЦЭМ!$A$39:$A$782,$A26,СВЦЭМ!$B$39:$B$782,V$11)+'СЕТ СН'!$F$9+СВЦЭМ!$D$10+'СЕТ СН'!$F$6-'СЕТ СН'!$F$19</f>
        <v>1020.3416328100001</v>
      </c>
      <c r="W26" s="36">
        <f>SUMIFS(СВЦЭМ!$C$39:$C$782,СВЦЭМ!$A$39:$A$782,$A26,СВЦЭМ!$B$39:$B$782,W$11)+'СЕТ СН'!$F$9+СВЦЭМ!$D$10+'СЕТ СН'!$F$6-'СЕТ СН'!$F$19</f>
        <v>1033.1991500300001</v>
      </c>
      <c r="X26" s="36">
        <f>SUMIFS(СВЦЭМ!$C$39:$C$782,СВЦЭМ!$A$39:$A$782,$A26,СВЦЭМ!$B$39:$B$782,X$11)+'СЕТ СН'!$F$9+СВЦЭМ!$D$10+'СЕТ СН'!$F$6-'СЕТ СН'!$F$19</f>
        <v>1088.18183333</v>
      </c>
      <c r="Y26" s="36">
        <f>SUMIFS(СВЦЭМ!$C$39:$C$782,СВЦЭМ!$A$39:$A$782,$A26,СВЦЭМ!$B$39:$B$782,Y$11)+'СЕТ СН'!$F$9+СВЦЭМ!$D$10+'СЕТ СН'!$F$6-'СЕТ СН'!$F$19</f>
        <v>1108.8405257199997</v>
      </c>
    </row>
    <row r="27" spans="1:25" ht="15.75" x14ac:dyDescent="0.2">
      <c r="A27" s="35">
        <f t="shared" si="0"/>
        <v>44455</v>
      </c>
      <c r="B27" s="36">
        <f>SUMIFS(СВЦЭМ!$C$39:$C$782,СВЦЭМ!$A$39:$A$782,$A27,СВЦЭМ!$B$39:$B$782,B$11)+'СЕТ СН'!$F$9+СВЦЭМ!$D$10+'СЕТ СН'!$F$6-'СЕТ СН'!$F$19</f>
        <v>1215.2240136299999</v>
      </c>
      <c r="C27" s="36">
        <f>SUMIFS(СВЦЭМ!$C$39:$C$782,СВЦЭМ!$A$39:$A$782,$A27,СВЦЭМ!$B$39:$B$782,C$11)+'СЕТ СН'!$F$9+СВЦЭМ!$D$10+'СЕТ СН'!$F$6-'СЕТ СН'!$F$19</f>
        <v>1310.1522023399998</v>
      </c>
      <c r="D27" s="36">
        <f>SUMIFS(СВЦЭМ!$C$39:$C$782,СВЦЭМ!$A$39:$A$782,$A27,СВЦЭМ!$B$39:$B$782,D$11)+'СЕТ СН'!$F$9+СВЦЭМ!$D$10+'СЕТ СН'!$F$6-'СЕТ СН'!$F$19</f>
        <v>1381.1008522599998</v>
      </c>
      <c r="E27" s="36">
        <f>SUMIFS(СВЦЭМ!$C$39:$C$782,СВЦЭМ!$A$39:$A$782,$A27,СВЦЭМ!$B$39:$B$782,E$11)+'СЕТ СН'!$F$9+СВЦЭМ!$D$10+'СЕТ СН'!$F$6-'СЕТ СН'!$F$19</f>
        <v>1405.3803220899999</v>
      </c>
      <c r="F27" s="36">
        <f>SUMIFS(СВЦЭМ!$C$39:$C$782,СВЦЭМ!$A$39:$A$782,$A27,СВЦЭМ!$B$39:$B$782,F$11)+'СЕТ СН'!$F$9+СВЦЭМ!$D$10+'СЕТ СН'!$F$6-'СЕТ СН'!$F$19</f>
        <v>1411.2214053499999</v>
      </c>
      <c r="G27" s="36">
        <f>SUMIFS(СВЦЭМ!$C$39:$C$782,СВЦЭМ!$A$39:$A$782,$A27,СВЦЭМ!$B$39:$B$782,G$11)+'СЕТ СН'!$F$9+СВЦЭМ!$D$10+'СЕТ СН'!$F$6-'СЕТ СН'!$F$19</f>
        <v>1378.4977289799999</v>
      </c>
      <c r="H27" s="36">
        <f>SUMIFS(СВЦЭМ!$C$39:$C$782,СВЦЭМ!$A$39:$A$782,$A27,СВЦЭМ!$B$39:$B$782,H$11)+'СЕТ СН'!$F$9+СВЦЭМ!$D$10+'СЕТ СН'!$F$6-'СЕТ СН'!$F$19</f>
        <v>1298.3303236999998</v>
      </c>
      <c r="I27" s="36">
        <f>SUMIFS(СВЦЭМ!$C$39:$C$782,СВЦЭМ!$A$39:$A$782,$A27,СВЦЭМ!$B$39:$B$782,I$11)+'СЕТ СН'!$F$9+СВЦЭМ!$D$10+'СЕТ СН'!$F$6-'СЕТ СН'!$F$19</f>
        <v>1177.7538186399997</v>
      </c>
      <c r="J27" s="36">
        <f>SUMIFS(СВЦЭМ!$C$39:$C$782,СВЦЭМ!$A$39:$A$782,$A27,СВЦЭМ!$B$39:$B$782,J$11)+'СЕТ СН'!$F$9+СВЦЭМ!$D$10+'СЕТ СН'!$F$6-'СЕТ СН'!$F$19</f>
        <v>1075.09192214</v>
      </c>
      <c r="K27" s="36">
        <f>SUMIFS(СВЦЭМ!$C$39:$C$782,СВЦЭМ!$A$39:$A$782,$A27,СВЦЭМ!$B$39:$B$782,K$11)+'СЕТ СН'!$F$9+СВЦЭМ!$D$10+'СЕТ СН'!$F$6-'СЕТ СН'!$F$19</f>
        <v>1026.8485577199999</v>
      </c>
      <c r="L27" s="36">
        <f>SUMIFS(СВЦЭМ!$C$39:$C$782,СВЦЭМ!$A$39:$A$782,$A27,СВЦЭМ!$B$39:$B$782,L$11)+'СЕТ СН'!$F$9+СВЦЭМ!$D$10+'СЕТ СН'!$F$6-'СЕТ СН'!$F$19</f>
        <v>1032.7531604200001</v>
      </c>
      <c r="M27" s="36">
        <f>SUMIFS(СВЦЭМ!$C$39:$C$782,СВЦЭМ!$A$39:$A$782,$A27,СВЦЭМ!$B$39:$B$782,M$11)+'СЕТ СН'!$F$9+СВЦЭМ!$D$10+'СЕТ СН'!$F$6-'СЕТ СН'!$F$19</f>
        <v>1027.4218892000001</v>
      </c>
      <c r="N27" s="36">
        <f>SUMIFS(СВЦЭМ!$C$39:$C$782,СВЦЭМ!$A$39:$A$782,$A27,СВЦЭМ!$B$39:$B$782,N$11)+'СЕТ СН'!$F$9+СВЦЭМ!$D$10+'СЕТ СН'!$F$6-'СЕТ СН'!$F$19</f>
        <v>1030.7926251700001</v>
      </c>
      <c r="O27" s="36">
        <f>SUMIFS(СВЦЭМ!$C$39:$C$782,СВЦЭМ!$A$39:$A$782,$A27,СВЦЭМ!$B$39:$B$782,O$11)+'СЕТ СН'!$F$9+СВЦЭМ!$D$10+'СЕТ СН'!$F$6-'СЕТ СН'!$F$19</f>
        <v>1069.79599732</v>
      </c>
      <c r="P27" s="36">
        <f>SUMIFS(СВЦЭМ!$C$39:$C$782,СВЦЭМ!$A$39:$A$782,$A27,СВЦЭМ!$B$39:$B$782,P$11)+'СЕТ СН'!$F$9+СВЦЭМ!$D$10+'СЕТ СН'!$F$6-'СЕТ СН'!$F$19</f>
        <v>1120.9975513099998</v>
      </c>
      <c r="Q27" s="36">
        <f>SUMIFS(СВЦЭМ!$C$39:$C$782,СВЦЭМ!$A$39:$A$782,$A27,СВЦЭМ!$B$39:$B$782,Q$11)+'СЕТ СН'!$F$9+СВЦЭМ!$D$10+'СЕТ СН'!$F$6-'СЕТ СН'!$F$19</f>
        <v>1136.0344105999998</v>
      </c>
      <c r="R27" s="36">
        <f>SUMIFS(СВЦЭМ!$C$39:$C$782,СВЦЭМ!$A$39:$A$782,$A27,СВЦЭМ!$B$39:$B$782,R$11)+'СЕТ СН'!$F$9+СВЦЭМ!$D$10+'СЕТ СН'!$F$6-'СЕТ СН'!$F$19</f>
        <v>1128.7519466699998</v>
      </c>
      <c r="S27" s="36">
        <f>SUMIFS(СВЦЭМ!$C$39:$C$782,СВЦЭМ!$A$39:$A$782,$A27,СВЦЭМ!$B$39:$B$782,S$11)+'СЕТ СН'!$F$9+СВЦЭМ!$D$10+'СЕТ СН'!$F$6-'СЕТ СН'!$F$19</f>
        <v>1091.08106357</v>
      </c>
      <c r="T27" s="36">
        <f>SUMIFS(СВЦЭМ!$C$39:$C$782,СВЦЭМ!$A$39:$A$782,$A27,СВЦЭМ!$B$39:$B$782,T$11)+'СЕТ СН'!$F$9+СВЦЭМ!$D$10+'СЕТ СН'!$F$6-'СЕТ СН'!$F$19</f>
        <v>1041.82516244</v>
      </c>
      <c r="U27" s="36">
        <f>SUMIFS(СВЦЭМ!$C$39:$C$782,СВЦЭМ!$A$39:$A$782,$A27,СВЦЭМ!$B$39:$B$782,U$11)+'СЕТ СН'!$F$9+СВЦЭМ!$D$10+'СЕТ СН'!$F$6-'СЕТ СН'!$F$19</f>
        <v>1019.6055749000001</v>
      </c>
      <c r="V27" s="36">
        <f>SUMIFS(СВЦЭМ!$C$39:$C$782,СВЦЭМ!$A$39:$A$782,$A27,СВЦЭМ!$B$39:$B$782,V$11)+'СЕТ СН'!$F$9+СВЦЭМ!$D$10+'СЕТ СН'!$F$6-'СЕТ СН'!$F$19</f>
        <v>1014.93065002</v>
      </c>
      <c r="W27" s="36">
        <f>SUMIFS(СВЦЭМ!$C$39:$C$782,СВЦЭМ!$A$39:$A$782,$A27,СВЦЭМ!$B$39:$B$782,W$11)+'СЕТ СН'!$F$9+СВЦЭМ!$D$10+'СЕТ СН'!$F$6-'СЕТ СН'!$F$19</f>
        <v>995.94736228000011</v>
      </c>
      <c r="X27" s="36">
        <f>SUMIFS(СВЦЭМ!$C$39:$C$782,СВЦЭМ!$A$39:$A$782,$A27,СВЦЭМ!$B$39:$B$782,X$11)+'СЕТ СН'!$F$9+СВЦЭМ!$D$10+'СЕТ СН'!$F$6-'СЕТ СН'!$F$19</f>
        <v>1011.2282304500001</v>
      </c>
      <c r="Y27" s="36">
        <f>SUMIFS(СВЦЭМ!$C$39:$C$782,СВЦЭМ!$A$39:$A$782,$A27,СВЦЭМ!$B$39:$B$782,Y$11)+'СЕТ СН'!$F$9+СВЦЭМ!$D$10+'СЕТ СН'!$F$6-'СЕТ СН'!$F$19</f>
        <v>1082.4926041900001</v>
      </c>
    </row>
    <row r="28" spans="1:25" ht="15.75" x14ac:dyDescent="0.2">
      <c r="A28" s="35">
        <f t="shared" si="0"/>
        <v>44456</v>
      </c>
      <c r="B28" s="36">
        <f>SUMIFS(СВЦЭМ!$C$39:$C$782,СВЦЭМ!$A$39:$A$782,$A28,СВЦЭМ!$B$39:$B$782,B$11)+'СЕТ СН'!$F$9+СВЦЭМ!$D$10+'СЕТ СН'!$F$6-'СЕТ СН'!$F$19</f>
        <v>1180.5910666899999</v>
      </c>
      <c r="C28" s="36">
        <f>SUMIFS(СВЦЭМ!$C$39:$C$782,СВЦЭМ!$A$39:$A$782,$A28,СВЦЭМ!$B$39:$B$782,C$11)+'СЕТ СН'!$F$9+СВЦЭМ!$D$10+'СЕТ СН'!$F$6-'СЕТ СН'!$F$19</f>
        <v>1269.9633293499999</v>
      </c>
      <c r="D28" s="36">
        <f>SUMIFS(СВЦЭМ!$C$39:$C$782,СВЦЭМ!$A$39:$A$782,$A28,СВЦЭМ!$B$39:$B$782,D$11)+'СЕТ СН'!$F$9+СВЦЭМ!$D$10+'СЕТ СН'!$F$6-'СЕТ СН'!$F$19</f>
        <v>1334.0298322799999</v>
      </c>
      <c r="E28" s="36">
        <f>SUMIFS(СВЦЭМ!$C$39:$C$782,СВЦЭМ!$A$39:$A$782,$A28,СВЦЭМ!$B$39:$B$782,E$11)+'СЕТ СН'!$F$9+СВЦЭМ!$D$10+'СЕТ СН'!$F$6-'СЕТ СН'!$F$19</f>
        <v>1362.6542417399999</v>
      </c>
      <c r="F28" s="36">
        <f>SUMIFS(СВЦЭМ!$C$39:$C$782,СВЦЭМ!$A$39:$A$782,$A28,СВЦЭМ!$B$39:$B$782,F$11)+'СЕТ СН'!$F$9+СВЦЭМ!$D$10+'СЕТ СН'!$F$6-'СЕТ СН'!$F$19</f>
        <v>1373.0465198299999</v>
      </c>
      <c r="G28" s="36">
        <f>SUMIFS(СВЦЭМ!$C$39:$C$782,СВЦЭМ!$A$39:$A$782,$A28,СВЦЭМ!$B$39:$B$782,G$11)+'СЕТ СН'!$F$9+СВЦЭМ!$D$10+'СЕТ СН'!$F$6-'СЕТ СН'!$F$19</f>
        <v>1341.3687456299999</v>
      </c>
      <c r="H28" s="36">
        <f>SUMIFS(СВЦЭМ!$C$39:$C$782,СВЦЭМ!$A$39:$A$782,$A28,СВЦЭМ!$B$39:$B$782,H$11)+'СЕТ СН'!$F$9+СВЦЭМ!$D$10+'СЕТ СН'!$F$6-'СЕТ СН'!$F$19</f>
        <v>1249.2777393499998</v>
      </c>
      <c r="I28" s="36">
        <f>SUMIFS(СВЦЭМ!$C$39:$C$782,СВЦЭМ!$A$39:$A$782,$A28,СВЦЭМ!$B$39:$B$782,I$11)+'СЕТ СН'!$F$9+СВЦЭМ!$D$10+'СЕТ СН'!$F$6-'СЕТ СН'!$F$19</f>
        <v>1128.5922640699998</v>
      </c>
      <c r="J28" s="36">
        <f>SUMIFS(СВЦЭМ!$C$39:$C$782,СВЦЭМ!$A$39:$A$782,$A28,СВЦЭМ!$B$39:$B$782,J$11)+'СЕТ СН'!$F$9+СВЦЭМ!$D$10+'СЕТ СН'!$F$6-'СЕТ СН'!$F$19</f>
        <v>1042.97692059</v>
      </c>
      <c r="K28" s="36">
        <f>SUMIFS(СВЦЭМ!$C$39:$C$782,СВЦЭМ!$A$39:$A$782,$A28,СВЦЭМ!$B$39:$B$782,K$11)+'СЕТ СН'!$F$9+СВЦЭМ!$D$10+'СЕТ СН'!$F$6-'СЕТ СН'!$F$19</f>
        <v>1000.92662754</v>
      </c>
      <c r="L28" s="36">
        <f>SUMIFS(СВЦЭМ!$C$39:$C$782,СВЦЭМ!$A$39:$A$782,$A28,СВЦЭМ!$B$39:$B$782,L$11)+'СЕТ СН'!$F$9+СВЦЭМ!$D$10+'СЕТ СН'!$F$6-'СЕТ СН'!$F$19</f>
        <v>983.02351653000005</v>
      </c>
      <c r="M28" s="36">
        <f>SUMIFS(СВЦЭМ!$C$39:$C$782,СВЦЭМ!$A$39:$A$782,$A28,СВЦЭМ!$B$39:$B$782,M$11)+'СЕТ СН'!$F$9+СВЦЭМ!$D$10+'СЕТ СН'!$F$6-'СЕТ СН'!$F$19</f>
        <v>980.51950797000006</v>
      </c>
      <c r="N28" s="36">
        <f>SUMIFS(СВЦЭМ!$C$39:$C$782,СВЦЭМ!$A$39:$A$782,$A28,СВЦЭМ!$B$39:$B$782,N$11)+'СЕТ СН'!$F$9+СВЦЭМ!$D$10+'СЕТ СН'!$F$6-'СЕТ СН'!$F$19</f>
        <v>997.00795588000005</v>
      </c>
      <c r="O28" s="36">
        <f>SUMIFS(СВЦЭМ!$C$39:$C$782,СВЦЭМ!$A$39:$A$782,$A28,СВЦЭМ!$B$39:$B$782,O$11)+'СЕТ СН'!$F$9+СВЦЭМ!$D$10+'СЕТ СН'!$F$6-'СЕТ СН'!$F$19</f>
        <v>1001.80017219</v>
      </c>
      <c r="P28" s="36">
        <f>SUMIFS(СВЦЭМ!$C$39:$C$782,СВЦЭМ!$A$39:$A$782,$A28,СВЦЭМ!$B$39:$B$782,P$11)+'СЕТ СН'!$F$9+СВЦЭМ!$D$10+'СЕТ СН'!$F$6-'СЕТ СН'!$F$19</f>
        <v>1033.63503866</v>
      </c>
      <c r="Q28" s="36">
        <f>SUMIFS(СВЦЭМ!$C$39:$C$782,СВЦЭМ!$A$39:$A$782,$A28,СВЦЭМ!$B$39:$B$782,Q$11)+'СЕТ СН'!$F$9+СВЦЭМ!$D$10+'СЕТ СН'!$F$6-'СЕТ СН'!$F$19</f>
        <v>1047.00865757</v>
      </c>
      <c r="R28" s="36">
        <f>SUMIFS(СВЦЭМ!$C$39:$C$782,СВЦЭМ!$A$39:$A$782,$A28,СВЦЭМ!$B$39:$B$782,R$11)+'СЕТ СН'!$F$9+СВЦЭМ!$D$10+'СЕТ СН'!$F$6-'СЕТ СН'!$F$19</f>
        <v>1041.52276054</v>
      </c>
      <c r="S28" s="36">
        <f>SUMIFS(СВЦЭМ!$C$39:$C$782,СВЦЭМ!$A$39:$A$782,$A28,СВЦЭМ!$B$39:$B$782,S$11)+'СЕТ СН'!$F$9+СВЦЭМ!$D$10+'СЕТ СН'!$F$6-'СЕТ СН'!$F$19</f>
        <v>1006.6084864400001</v>
      </c>
      <c r="T28" s="36">
        <f>SUMIFS(СВЦЭМ!$C$39:$C$782,СВЦЭМ!$A$39:$A$782,$A28,СВЦЭМ!$B$39:$B$782,T$11)+'СЕТ СН'!$F$9+СВЦЭМ!$D$10+'СЕТ СН'!$F$6-'СЕТ СН'!$F$19</f>
        <v>991.09086586000012</v>
      </c>
      <c r="U28" s="36">
        <f>SUMIFS(СВЦЭМ!$C$39:$C$782,СВЦЭМ!$A$39:$A$782,$A28,СВЦЭМ!$B$39:$B$782,U$11)+'СЕТ СН'!$F$9+СВЦЭМ!$D$10+'СЕТ СН'!$F$6-'СЕТ СН'!$F$19</f>
        <v>978.43169556000009</v>
      </c>
      <c r="V28" s="36">
        <f>SUMIFS(СВЦЭМ!$C$39:$C$782,СВЦЭМ!$A$39:$A$782,$A28,СВЦЭМ!$B$39:$B$782,V$11)+'СЕТ СН'!$F$9+СВЦЭМ!$D$10+'СЕТ СН'!$F$6-'СЕТ СН'!$F$19</f>
        <v>990.53219508000006</v>
      </c>
      <c r="W28" s="36">
        <f>SUMIFS(СВЦЭМ!$C$39:$C$782,СВЦЭМ!$A$39:$A$782,$A28,СВЦЭМ!$B$39:$B$782,W$11)+'СЕТ СН'!$F$9+СВЦЭМ!$D$10+'СЕТ СН'!$F$6-'СЕТ СН'!$F$19</f>
        <v>983.26466172000005</v>
      </c>
      <c r="X28" s="36">
        <f>SUMIFS(СВЦЭМ!$C$39:$C$782,СВЦЭМ!$A$39:$A$782,$A28,СВЦЭМ!$B$39:$B$782,X$11)+'СЕТ СН'!$F$9+СВЦЭМ!$D$10+'СЕТ СН'!$F$6-'СЕТ СН'!$F$19</f>
        <v>973.07826810000006</v>
      </c>
      <c r="Y28" s="36">
        <f>SUMIFS(СВЦЭМ!$C$39:$C$782,СВЦЭМ!$A$39:$A$782,$A28,СВЦЭМ!$B$39:$B$782,Y$11)+'СЕТ СН'!$F$9+СВЦЭМ!$D$10+'СЕТ СН'!$F$6-'СЕТ СН'!$F$19</f>
        <v>1009.0233473600001</v>
      </c>
    </row>
    <row r="29" spans="1:25" ht="15.75" x14ac:dyDescent="0.2">
      <c r="A29" s="35">
        <f t="shared" si="0"/>
        <v>44457</v>
      </c>
      <c r="B29" s="36">
        <f>SUMIFS(СВЦЭМ!$C$39:$C$782,СВЦЭМ!$A$39:$A$782,$A29,СВЦЭМ!$B$39:$B$782,B$11)+'СЕТ СН'!$F$9+СВЦЭМ!$D$10+'СЕТ СН'!$F$6-'СЕТ СН'!$F$19</f>
        <v>1028.5332942299999</v>
      </c>
      <c r="C29" s="36">
        <f>SUMIFS(СВЦЭМ!$C$39:$C$782,СВЦЭМ!$A$39:$A$782,$A29,СВЦЭМ!$B$39:$B$782,C$11)+'СЕТ СН'!$F$9+СВЦЭМ!$D$10+'СЕТ СН'!$F$6-'СЕТ СН'!$F$19</f>
        <v>1069.6014221600001</v>
      </c>
      <c r="D29" s="36">
        <f>SUMIFS(СВЦЭМ!$C$39:$C$782,СВЦЭМ!$A$39:$A$782,$A29,СВЦЭМ!$B$39:$B$782,D$11)+'СЕТ СН'!$F$9+СВЦЭМ!$D$10+'СЕТ СН'!$F$6-'СЕТ СН'!$F$19</f>
        <v>1141.2699662499999</v>
      </c>
      <c r="E29" s="36">
        <f>SUMIFS(СВЦЭМ!$C$39:$C$782,СВЦЭМ!$A$39:$A$782,$A29,СВЦЭМ!$B$39:$B$782,E$11)+'СЕТ СН'!$F$9+СВЦЭМ!$D$10+'СЕТ СН'!$F$6-'СЕТ СН'!$F$19</f>
        <v>1165.5270731499998</v>
      </c>
      <c r="F29" s="36">
        <f>SUMIFS(СВЦЭМ!$C$39:$C$782,СВЦЭМ!$A$39:$A$782,$A29,СВЦЭМ!$B$39:$B$782,F$11)+'СЕТ СН'!$F$9+СВЦЭМ!$D$10+'СЕТ СН'!$F$6-'СЕТ СН'!$F$19</f>
        <v>1159.4581460599998</v>
      </c>
      <c r="G29" s="36">
        <f>SUMIFS(СВЦЭМ!$C$39:$C$782,СВЦЭМ!$A$39:$A$782,$A29,СВЦЭМ!$B$39:$B$782,G$11)+'СЕТ СН'!$F$9+СВЦЭМ!$D$10+'СЕТ СН'!$F$6-'СЕТ СН'!$F$19</f>
        <v>1157.4875505399998</v>
      </c>
      <c r="H29" s="36">
        <f>SUMIFS(СВЦЭМ!$C$39:$C$782,СВЦЭМ!$A$39:$A$782,$A29,СВЦЭМ!$B$39:$B$782,H$11)+'СЕТ СН'!$F$9+СВЦЭМ!$D$10+'СЕТ СН'!$F$6-'СЕТ СН'!$F$19</f>
        <v>1137.5016079999998</v>
      </c>
      <c r="I29" s="36">
        <f>SUMIFS(СВЦЭМ!$C$39:$C$782,СВЦЭМ!$A$39:$A$782,$A29,СВЦЭМ!$B$39:$B$782,I$11)+'СЕТ СН'!$F$9+СВЦЭМ!$D$10+'СЕТ СН'!$F$6-'СЕТ СН'!$F$19</f>
        <v>1041.26904777</v>
      </c>
      <c r="J29" s="36">
        <f>SUMIFS(СВЦЭМ!$C$39:$C$782,СВЦЭМ!$A$39:$A$782,$A29,СВЦЭМ!$B$39:$B$782,J$11)+'СЕТ СН'!$F$9+СВЦЭМ!$D$10+'СЕТ СН'!$F$6-'СЕТ СН'!$F$19</f>
        <v>984.97914598000011</v>
      </c>
      <c r="K29" s="36">
        <f>SUMIFS(СВЦЭМ!$C$39:$C$782,СВЦЭМ!$A$39:$A$782,$A29,СВЦЭМ!$B$39:$B$782,K$11)+'СЕТ СН'!$F$9+СВЦЭМ!$D$10+'СЕТ СН'!$F$6-'СЕТ СН'!$F$19</f>
        <v>939.12231295000004</v>
      </c>
      <c r="L29" s="36">
        <f>SUMIFS(СВЦЭМ!$C$39:$C$782,СВЦЭМ!$A$39:$A$782,$A29,СВЦЭМ!$B$39:$B$782,L$11)+'СЕТ СН'!$F$9+СВЦЭМ!$D$10+'СЕТ СН'!$F$6-'СЕТ СН'!$F$19</f>
        <v>941.39216259000011</v>
      </c>
      <c r="M29" s="36">
        <f>SUMIFS(СВЦЭМ!$C$39:$C$782,СВЦЭМ!$A$39:$A$782,$A29,СВЦЭМ!$B$39:$B$782,M$11)+'СЕТ СН'!$F$9+СВЦЭМ!$D$10+'СЕТ СН'!$F$6-'СЕТ СН'!$F$19</f>
        <v>940.11591660000011</v>
      </c>
      <c r="N29" s="36">
        <f>SUMIFS(СВЦЭМ!$C$39:$C$782,СВЦЭМ!$A$39:$A$782,$A29,СВЦЭМ!$B$39:$B$782,N$11)+'СЕТ СН'!$F$9+СВЦЭМ!$D$10+'СЕТ СН'!$F$6-'СЕТ СН'!$F$19</f>
        <v>962.86233754000011</v>
      </c>
      <c r="O29" s="36">
        <f>SUMIFS(СВЦЭМ!$C$39:$C$782,СВЦЭМ!$A$39:$A$782,$A29,СВЦЭМ!$B$39:$B$782,O$11)+'СЕТ СН'!$F$9+СВЦЭМ!$D$10+'СЕТ СН'!$F$6-'СЕТ СН'!$F$19</f>
        <v>1002.3608136</v>
      </c>
      <c r="P29" s="36">
        <f>SUMIFS(СВЦЭМ!$C$39:$C$782,СВЦЭМ!$A$39:$A$782,$A29,СВЦЭМ!$B$39:$B$782,P$11)+'СЕТ СН'!$F$9+СВЦЭМ!$D$10+'СЕТ СН'!$F$6-'СЕТ СН'!$F$19</f>
        <v>1023.45336695</v>
      </c>
      <c r="Q29" s="36">
        <f>SUMIFS(СВЦЭМ!$C$39:$C$782,СВЦЭМ!$A$39:$A$782,$A29,СВЦЭМ!$B$39:$B$782,Q$11)+'СЕТ СН'!$F$9+СВЦЭМ!$D$10+'СЕТ СН'!$F$6-'СЕТ СН'!$F$19</f>
        <v>1023.3279414100001</v>
      </c>
      <c r="R29" s="36">
        <f>SUMIFS(СВЦЭМ!$C$39:$C$782,СВЦЭМ!$A$39:$A$782,$A29,СВЦЭМ!$B$39:$B$782,R$11)+'СЕТ СН'!$F$9+СВЦЭМ!$D$10+'СЕТ СН'!$F$6-'СЕТ СН'!$F$19</f>
        <v>1016.6107759800001</v>
      </c>
      <c r="S29" s="36">
        <f>SUMIFS(СВЦЭМ!$C$39:$C$782,СВЦЭМ!$A$39:$A$782,$A29,СВЦЭМ!$B$39:$B$782,S$11)+'СЕТ СН'!$F$9+СВЦЭМ!$D$10+'СЕТ СН'!$F$6-'СЕТ СН'!$F$19</f>
        <v>1004.5208021400001</v>
      </c>
      <c r="T29" s="36">
        <f>SUMIFS(СВЦЭМ!$C$39:$C$782,СВЦЭМ!$A$39:$A$782,$A29,СВЦЭМ!$B$39:$B$782,T$11)+'СЕТ СН'!$F$9+СВЦЭМ!$D$10+'СЕТ СН'!$F$6-'СЕТ СН'!$F$19</f>
        <v>965.30749884000011</v>
      </c>
      <c r="U29" s="36">
        <f>SUMIFS(СВЦЭМ!$C$39:$C$782,СВЦЭМ!$A$39:$A$782,$A29,СВЦЭМ!$B$39:$B$782,U$11)+'СЕТ СН'!$F$9+СВЦЭМ!$D$10+'СЕТ СН'!$F$6-'СЕТ СН'!$F$19</f>
        <v>911.28216393000002</v>
      </c>
      <c r="V29" s="36">
        <f>SUMIFS(СВЦЭМ!$C$39:$C$782,СВЦЭМ!$A$39:$A$782,$A29,СВЦЭМ!$B$39:$B$782,V$11)+'СЕТ СН'!$F$9+СВЦЭМ!$D$10+'СЕТ СН'!$F$6-'СЕТ СН'!$F$19</f>
        <v>888.8827575900001</v>
      </c>
      <c r="W29" s="36">
        <f>SUMIFS(СВЦЭМ!$C$39:$C$782,СВЦЭМ!$A$39:$A$782,$A29,СВЦЭМ!$B$39:$B$782,W$11)+'СЕТ СН'!$F$9+СВЦЭМ!$D$10+'СЕТ СН'!$F$6-'СЕТ СН'!$F$19</f>
        <v>881.0588889600001</v>
      </c>
      <c r="X29" s="36">
        <f>SUMIFS(СВЦЭМ!$C$39:$C$782,СВЦЭМ!$A$39:$A$782,$A29,СВЦЭМ!$B$39:$B$782,X$11)+'СЕТ СН'!$F$9+СВЦЭМ!$D$10+'СЕТ СН'!$F$6-'СЕТ СН'!$F$19</f>
        <v>932.87091164000003</v>
      </c>
      <c r="Y29" s="36">
        <f>SUMIFS(СВЦЭМ!$C$39:$C$782,СВЦЭМ!$A$39:$A$782,$A29,СВЦЭМ!$B$39:$B$782,Y$11)+'СЕТ СН'!$F$9+СВЦЭМ!$D$10+'СЕТ СН'!$F$6-'СЕТ СН'!$F$19</f>
        <v>962.06673226000009</v>
      </c>
    </row>
    <row r="30" spans="1:25" ht="15.75" x14ac:dyDescent="0.2">
      <c r="A30" s="35">
        <f t="shared" si="0"/>
        <v>44458</v>
      </c>
      <c r="B30" s="36">
        <f>SUMIFS(СВЦЭМ!$C$39:$C$782,СВЦЭМ!$A$39:$A$782,$A30,СВЦЭМ!$B$39:$B$782,B$11)+'СЕТ СН'!$F$9+СВЦЭМ!$D$10+'СЕТ СН'!$F$6-'СЕТ СН'!$F$19</f>
        <v>986.49698655000009</v>
      </c>
      <c r="C30" s="36">
        <f>SUMIFS(СВЦЭМ!$C$39:$C$782,СВЦЭМ!$A$39:$A$782,$A30,СВЦЭМ!$B$39:$B$782,C$11)+'СЕТ СН'!$F$9+СВЦЭМ!$D$10+'СЕТ СН'!$F$6-'СЕТ СН'!$F$19</f>
        <v>1033.7697706900001</v>
      </c>
      <c r="D30" s="36">
        <f>SUMIFS(СВЦЭМ!$C$39:$C$782,СВЦЭМ!$A$39:$A$782,$A30,СВЦЭМ!$B$39:$B$782,D$11)+'СЕТ СН'!$F$9+СВЦЭМ!$D$10+'СЕТ СН'!$F$6-'СЕТ СН'!$F$19</f>
        <v>1093.83123189</v>
      </c>
      <c r="E30" s="36">
        <f>SUMIFS(СВЦЭМ!$C$39:$C$782,СВЦЭМ!$A$39:$A$782,$A30,СВЦЭМ!$B$39:$B$782,E$11)+'СЕТ СН'!$F$9+СВЦЭМ!$D$10+'СЕТ СН'!$F$6-'СЕТ СН'!$F$19</f>
        <v>1119.5858777199999</v>
      </c>
      <c r="F30" s="36">
        <f>SUMIFS(СВЦЭМ!$C$39:$C$782,СВЦЭМ!$A$39:$A$782,$A30,СВЦЭМ!$B$39:$B$782,F$11)+'СЕТ СН'!$F$9+СВЦЭМ!$D$10+'СЕТ СН'!$F$6-'СЕТ СН'!$F$19</f>
        <v>1121.7623660199997</v>
      </c>
      <c r="G30" s="36">
        <f>SUMIFS(СВЦЭМ!$C$39:$C$782,СВЦЭМ!$A$39:$A$782,$A30,СВЦЭМ!$B$39:$B$782,G$11)+'СЕТ СН'!$F$9+СВЦЭМ!$D$10+'СЕТ СН'!$F$6-'СЕТ СН'!$F$19</f>
        <v>1112.99366917</v>
      </c>
      <c r="H30" s="36">
        <f>SUMIFS(СВЦЭМ!$C$39:$C$782,СВЦЭМ!$A$39:$A$782,$A30,СВЦЭМ!$B$39:$B$782,H$11)+'СЕТ СН'!$F$9+СВЦЭМ!$D$10+'СЕТ СН'!$F$6-'СЕТ СН'!$F$19</f>
        <v>1077.4260154599999</v>
      </c>
      <c r="I30" s="36">
        <f>SUMIFS(СВЦЭМ!$C$39:$C$782,СВЦЭМ!$A$39:$A$782,$A30,СВЦЭМ!$B$39:$B$782,I$11)+'СЕТ СН'!$F$9+СВЦЭМ!$D$10+'СЕТ СН'!$F$6-'СЕТ СН'!$F$19</f>
        <v>1015.4310903000001</v>
      </c>
      <c r="J30" s="36">
        <f>SUMIFS(СВЦЭМ!$C$39:$C$782,СВЦЭМ!$A$39:$A$782,$A30,СВЦЭМ!$B$39:$B$782,J$11)+'СЕТ СН'!$F$9+СВЦЭМ!$D$10+'СЕТ СН'!$F$6-'СЕТ СН'!$F$19</f>
        <v>985.11368321000009</v>
      </c>
      <c r="K30" s="36">
        <f>SUMIFS(СВЦЭМ!$C$39:$C$782,СВЦЭМ!$A$39:$A$782,$A30,СВЦЭМ!$B$39:$B$782,K$11)+'СЕТ СН'!$F$9+СВЦЭМ!$D$10+'СЕТ СН'!$F$6-'СЕТ СН'!$F$19</f>
        <v>895.15539325000009</v>
      </c>
      <c r="L30" s="36">
        <f>SUMIFS(СВЦЭМ!$C$39:$C$782,СВЦЭМ!$A$39:$A$782,$A30,СВЦЭМ!$B$39:$B$782,L$11)+'СЕТ СН'!$F$9+СВЦЭМ!$D$10+'СЕТ СН'!$F$6-'СЕТ СН'!$F$19</f>
        <v>891.07322770000007</v>
      </c>
      <c r="M30" s="36">
        <f>SUMIFS(СВЦЭМ!$C$39:$C$782,СВЦЭМ!$A$39:$A$782,$A30,СВЦЭМ!$B$39:$B$782,M$11)+'СЕТ СН'!$F$9+СВЦЭМ!$D$10+'СЕТ СН'!$F$6-'СЕТ СН'!$F$19</f>
        <v>893.00536708000004</v>
      </c>
      <c r="N30" s="36">
        <f>SUMIFS(СВЦЭМ!$C$39:$C$782,СВЦЭМ!$A$39:$A$782,$A30,СВЦЭМ!$B$39:$B$782,N$11)+'СЕТ СН'!$F$9+СВЦЭМ!$D$10+'СЕТ СН'!$F$6-'СЕТ СН'!$F$19</f>
        <v>898.6100098600001</v>
      </c>
      <c r="O30" s="36">
        <f>SUMIFS(СВЦЭМ!$C$39:$C$782,СВЦЭМ!$A$39:$A$782,$A30,СВЦЭМ!$B$39:$B$782,O$11)+'СЕТ СН'!$F$9+СВЦЭМ!$D$10+'СЕТ СН'!$F$6-'СЕТ СН'!$F$19</f>
        <v>929.13100138000004</v>
      </c>
      <c r="P30" s="36">
        <f>SUMIFS(СВЦЭМ!$C$39:$C$782,СВЦЭМ!$A$39:$A$782,$A30,СВЦЭМ!$B$39:$B$782,P$11)+'СЕТ СН'!$F$9+СВЦЭМ!$D$10+'СЕТ СН'!$F$6-'СЕТ СН'!$F$19</f>
        <v>975.84139044000005</v>
      </c>
      <c r="Q30" s="36">
        <f>SUMIFS(СВЦЭМ!$C$39:$C$782,СВЦЭМ!$A$39:$A$782,$A30,СВЦЭМ!$B$39:$B$782,Q$11)+'СЕТ СН'!$F$9+СВЦЭМ!$D$10+'СЕТ СН'!$F$6-'СЕТ СН'!$F$19</f>
        <v>981.57703623000009</v>
      </c>
      <c r="R30" s="36">
        <f>SUMIFS(СВЦЭМ!$C$39:$C$782,СВЦЭМ!$A$39:$A$782,$A30,СВЦЭМ!$B$39:$B$782,R$11)+'СЕТ СН'!$F$9+СВЦЭМ!$D$10+'СЕТ СН'!$F$6-'СЕТ СН'!$F$19</f>
        <v>970.97708662000002</v>
      </c>
      <c r="S30" s="36">
        <f>SUMIFS(СВЦЭМ!$C$39:$C$782,СВЦЭМ!$A$39:$A$782,$A30,СВЦЭМ!$B$39:$B$782,S$11)+'СЕТ СН'!$F$9+СВЦЭМ!$D$10+'СЕТ СН'!$F$6-'СЕТ СН'!$F$19</f>
        <v>965.44226834000006</v>
      </c>
      <c r="T30" s="36">
        <f>SUMIFS(СВЦЭМ!$C$39:$C$782,СВЦЭМ!$A$39:$A$782,$A30,СВЦЭМ!$B$39:$B$782,T$11)+'СЕТ СН'!$F$9+СВЦЭМ!$D$10+'СЕТ СН'!$F$6-'СЕТ СН'!$F$19</f>
        <v>1003.6399930000001</v>
      </c>
      <c r="U30" s="36">
        <f>SUMIFS(СВЦЭМ!$C$39:$C$782,СВЦЭМ!$A$39:$A$782,$A30,СВЦЭМ!$B$39:$B$782,U$11)+'СЕТ СН'!$F$9+СВЦЭМ!$D$10+'СЕТ СН'!$F$6-'СЕТ СН'!$F$19</f>
        <v>945.16969755000002</v>
      </c>
      <c r="V30" s="36">
        <f>SUMIFS(СВЦЭМ!$C$39:$C$782,СВЦЭМ!$A$39:$A$782,$A30,СВЦЭМ!$B$39:$B$782,V$11)+'СЕТ СН'!$F$9+СВЦЭМ!$D$10+'СЕТ СН'!$F$6-'СЕТ СН'!$F$19</f>
        <v>934.09905876000005</v>
      </c>
      <c r="W30" s="36">
        <f>SUMIFS(СВЦЭМ!$C$39:$C$782,СВЦЭМ!$A$39:$A$782,$A30,СВЦЭМ!$B$39:$B$782,W$11)+'СЕТ СН'!$F$9+СВЦЭМ!$D$10+'СЕТ СН'!$F$6-'СЕТ СН'!$F$19</f>
        <v>935.57678812000006</v>
      </c>
      <c r="X30" s="36">
        <f>SUMIFS(СВЦЭМ!$C$39:$C$782,СВЦЭМ!$A$39:$A$782,$A30,СВЦЭМ!$B$39:$B$782,X$11)+'СЕТ СН'!$F$9+СВЦЭМ!$D$10+'СЕТ СН'!$F$6-'СЕТ СН'!$F$19</f>
        <v>957.1383520600001</v>
      </c>
      <c r="Y30" s="36">
        <f>SUMIFS(СВЦЭМ!$C$39:$C$782,СВЦЭМ!$A$39:$A$782,$A30,СВЦЭМ!$B$39:$B$782,Y$11)+'СЕТ СН'!$F$9+СВЦЭМ!$D$10+'СЕТ СН'!$F$6-'СЕТ СН'!$F$19</f>
        <v>994.14566023000009</v>
      </c>
    </row>
    <row r="31" spans="1:25" ht="15.75" x14ac:dyDescent="0.2">
      <c r="A31" s="35">
        <f t="shared" si="0"/>
        <v>44459</v>
      </c>
      <c r="B31" s="36">
        <f>SUMIFS(СВЦЭМ!$C$39:$C$782,СВЦЭМ!$A$39:$A$782,$A31,СВЦЭМ!$B$39:$B$782,B$11)+'СЕТ СН'!$F$9+СВЦЭМ!$D$10+'СЕТ СН'!$F$6-'СЕТ СН'!$F$19</f>
        <v>953.52867488000004</v>
      </c>
      <c r="C31" s="36">
        <f>SUMIFS(СВЦЭМ!$C$39:$C$782,СВЦЭМ!$A$39:$A$782,$A31,СВЦЭМ!$B$39:$B$782,C$11)+'СЕТ СН'!$F$9+СВЦЭМ!$D$10+'СЕТ СН'!$F$6-'СЕТ СН'!$F$19</f>
        <v>1039.45099183</v>
      </c>
      <c r="D31" s="36">
        <f>SUMIFS(СВЦЭМ!$C$39:$C$782,СВЦЭМ!$A$39:$A$782,$A31,СВЦЭМ!$B$39:$B$782,D$11)+'СЕТ СН'!$F$9+СВЦЭМ!$D$10+'СЕТ СН'!$F$6-'СЕТ СН'!$F$19</f>
        <v>1089.89571512</v>
      </c>
      <c r="E31" s="36">
        <f>SUMIFS(СВЦЭМ!$C$39:$C$782,СВЦЭМ!$A$39:$A$782,$A31,СВЦЭМ!$B$39:$B$782,E$11)+'СЕТ СН'!$F$9+СВЦЭМ!$D$10+'СЕТ СН'!$F$6-'СЕТ СН'!$F$19</f>
        <v>1109.7782628</v>
      </c>
      <c r="F31" s="36">
        <f>SUMIFS(СВЦЭМ!$C$39:$C$782,СВЦЭМ!$A$39:$A$782,$A31,СВЦЭМ!$B$39:$B$782,F$11)+'СЕТ СН'!$F$9+СВЦЭМ!$D$10+'СЕТ СН'!$F$6-'СЕТ СН'!$F$19</f>
        <v>1122.2740606999998</v>
      </c>
      <c r="G31" s="36">
        <f>SUMIFS(СВЦЭМ!$C$39:$C$782,СВЦЭМ!$A$39:$A$782,$A31,СВЦЭМ!$B$39:$B$782,G$11)+'СЕТ СН'!$F$9+СВЦЭМ!$D$10+'СЕТ СН'!$F$6-'СЕТ СН'!$F$19</f>
        <v>1105.3220532099999</v>
      </c>
      <c r="H31" s="36">
        <f>SUMIFS(СВЦЭМ!$C$39:$C$782,СВЦЭМ!$A$39:$A$782,$A31,СВЦЭМ!$B$39:$B$782,H$11)+'СЕТ СН'!$F$9+СВЦЭМ!$D$10+'СЕТ СН'!$F$6-'СЕТ СН'!$F$19</f>
        <v>1054.63909098</v>
      </c>
      <c r="I31" s="36">
        <f>SUMIFS(СВЦЭМ!$C$39:$C$782,СВЦЭМ!$A$39:$A$782,$A31,СВЦЭМ!$B$39:$B$782,I$11)+'СЕТ СН'!$F$9+СВЦЭМ!$D$10+'СЕТ СН'!$F$6-'СЕТ СН'!$F$19</f>
        <v>1007.1920885000001</v>
      </c>
      <c r="J31" s="36">
        <f>SUMIFS(СВЦЭМ!$C$39:$C$782,СВЦЭМ!$A$39:$A$782,$A31,СВЦЭМ!$B$39:$B$782,J$11)+'СЕТ СН'!$F$9+СВЦЭМ!$D$10+'СЕТ СН'!$F$6-'СЕТ СН'!$F$19</f>
        <v>1003.3417140700001</v>
      </c>
      <c r="K31" s="36">
        <f>SUMIFS(СВЦЭМ!$C$39:$C$782,СВЦЭМ!$A$39:$A$782,$A31,СВЦЭМ!$B$39:$B$782,K$11)+'СЕТ СН'!$F$9+СВЦЭМ!$D$10+'СЕТ СН'!$F$6-'СЕТ СН'!$F$19</f>
        <v>999.41265614000008</v>
      </c>
      <c r="L31" s="36">
        <f>SUMIFS(СВЦЭМ!$C$39:$C$782,СВЦЭМ!$A$39:$A$782,$A31,СВЦЭМ!$B$39:$B$782,L$11)+'СЕТ СН'!$F$9+СВЦЭМ!$D$10+'СЕТ СН'!$F$6-'СЕТ СН'!$F$19</f>
        <v>979.65720393000004</v>
      </c>
      <c r="M31" s="36">
        <f>SUMIFS(СВЦЭМ!$C$39:$C$782,СВЦЭМ!$A$39:$A$782,$A31,СВЦЭМ!$B$39:$B$782,M$11)+'СЕТ СН'!$F$9+СВЦЭМ!$D$10+'СЕТ СН'!$F$6-'СЕТ СН'!$F$19</f>
        <v>977.76518460000011</v>
      </c>
      <c r="N31" s="36">
        <f>SUMIFS(СВЦЭМ!$C$39:$C$782,СВЦЭМ!$A$39:$A$782,$A31,СВЦЭМ!$B$39:$B$782,N$11)+'СЕТ СН'!$F$9+СВЦЭМ!$D$10+'СЕТ СН'!$F$6-'СЕТ СН'!$F$19</f>
        <v>994.41313106000007</v>
      </c>
      <c r="O31" s="36">
        <f>SUMIFS(СВЦЭМ!$C$39:$C$782,СВЦЭМ!$A$39:$A$782,$A31,СВЦЭМ!$B$39:$B$782,O$11)+'СЕТ СН'!$F$9+СВЦЭМ!$D$10+'СЕТ СН'!$F$6-'СЕТ СН'!$F$19</f>
        <v>1022.3455323400001</v>
      </c>
      <c r="P31" s="36">
        <f>SUMIFS(СВЦЭМ!$C$39:$C$782,СВЦЭМ!$A$39:$A$782,$A31,СВЦЭМ!$B$39:$B$782,P$11)+'СЕТ СН'!$F$9+СВЦЭМ!$D$10+'СЕТ СН'!$F$6-'СЕТ СН'!$F$19</f>
        <v>1054.40541401</v>
      </c>
      <c r="Q31" s="36">
        <f>SUMIFS(СВЦЭМ!$C$39:$C$782,СВЦЭМ!$A$39:$A$782,$A31,СВЦЭМ!$B$39:$B$782,Q$11)+'СЕТ СН'!$F$9+СВЦЭМ!$D$10+'СЕТ СН'!$F$6-'СЕТ СН'!$F$19</f>
        <v>1057.3997744000001</v>
      </c>
      <c r="R31" s="36">
        <f>SUMIFS(СВЦЭМ!$C$39:$C$782,СВЦЭМ!$A$39:$A$782,$A31,СВЦЭМ!$B$39:$B$782,R$11)+'СЕТ СН'!$F$9+СВЦЭМ!$D$10+'СЕТ СН'!$F$6-'СЕТ СН'!$F$19</f>
        <v>1038.9031759</v>
      </c>
      <c r="S31" s="36">
        <f>SUMIFS(СВЦЭМ!$C$39:$C$782,СВЦЭМ!$A$39:$A$782,$A31,СВЦЭМ!$B$39:$B$782,S$11)+'СЕТ СН'!$F$9+СВЦЭМ!$D$10+'СЕТ СН'!$F$6-'СЕТ СН'!$F$19</f>
        <v>1025.57855098</v>
      </c>
      <c r="T31" s="36">
        <f>SUMIFS(СВЦЭМ!$C$39:$C$782,СВЦЭМ!$A$39:$A$782,$A31,СВЦЭМ!$B$39:$B$782,T$11)+'СЕТ СН'!$F$9+СВЦЭМ!$D$10+'СЕТ СН'!$F$6-'СЕТ СН'!$F$19</f>
        <v>1012.0852895800001</v>
      </c>
      <c r="U31" s="36">
        <f>SUMIFS(СВЦЭМ!$C$39:$C$782,СВЦЭМ!$A$39:$A$782,$A31,СВЦЭМ!$B$39:$B$782,U$11)+'СЕТ СН'!$F$9+СВЦЭМ!$D$10+'СЕТ СН'!$F$6-'СЕТ СН'!$F$19</f>
        <v>1032.5713403899999</v>
      </c>
      <c r="V31" s="36">
        <f>SUMIFS(СВЦЭМ!$C$39:$C$782,СВЦЭМ!$A$39:$A$782,$A31,СВЦЭМ!$B$39:$B$782,V$11)+'СЕТ СН'!$F$9+СВЦЭМ!$D$10+'СЕТ СН'!$F$6-'СЕТ СН'!$F$19</f>
        <v>989.51056760000006</v>
      </c>
      <c r="W31" s="36">
        <f>SUMIFS(СВЦЭМ!$C$39:$C$782,СВЦЭМ!$A$39:$A$782,$A31,СВЦЭМ!$B$39:$B$782,W$11)+'СЕТ СН'!$F$9+СВЦЭМ!$D$10+'СЕТ СН'!$F$6-'СЕТ СН'!$F$19</f>
        <v>979.35221305000005</v>
      </c>
      <c r="X31" s="36">
        <f>SUMIFS(СВЦЭМ!$C$39:$C$782,СВЦЭМ!$A$39:$A$782,$A31,СВЦЭМ!$B$39:$B$782,X$11)+'СЕТ СН'!$F$9+СВЦЭМ!$D$10+'СЕТ СН'!$F$6-'СЕТ СН'!$F$19</f>
        <v>1008.6715677100001</v>
      </c>
      <c r="Y31" s="36">
        <f>SUMIFS(СВЦЭМ!$C$39:$C$782,СВЦЭМ!$A$39:$A$782,$A31,СВЦЭМ!$B$39:$B$782,Y$11)+'СЕТ СН'!$F$9+СВЦЭМ!$D$10+'СЕТ СН'!$F$6-'СЕТ СН'!$F$19</f>
        <v>983.2562132600001</v>
      </c>
    </row>
    <row r="32" spans="1:25" ht="15.75" x14ac:dyDescent="0.2">
      <c r="A32" s="35">
        <f t="shared" si="0"/>
        <v>44460</v>
      </c>
      <c r="B32" s="36">
        <f>SUMIFS(СВЦЭМ!$C$39:$C$782,СВЦЭМ!$A$39:$A$782,$A32,СВЦЭМ!$B$39:$B$782,B$11)+'СЕТ СН'!$F$9+СВЦЭМ!$D$10+'СЕТ СН'!$F$6-'СЕТ СН'!$F$19</f>
        <v>1053.2017266400001</v>
      </c>
      <c r="C32" s="36">
        <f>SUMIFS(СВЦЭМ!$C$39:$C$782,СВЦЭМ!$A$39:$A$782,$A32,СВЦЭМ!$B$39:$B$782,C$11)+'СЕТ СН'!$F$9+СВЦЭМ!$D$10+'СЕТ СН'!$F$6-'СЕТ СН'!$F$19</f>
        <v>1125.3588262399999</v>
      </c>
      <c r="D32" s="36">
        <f>SUMIFS(СВЦЭМ!$C$39:$C$782,СВЦЭМ!$A$39:$A$782,$A32,СВЦЭМ!$B$39:$B$782,D$11)+'СЕТ СН'!$F$9+СВЦЭМ!$D$10+'СЕТ СН'!$F$6-'СЕТ СН'!$F$19</f>
        <v>1153.5858334</v>
      </c>
      <c r="E32" s="36">
        <f>SUMIFS(СВЦЭМ!$C$39:$C$782,СВЦЭМ!$A$39:$A$782,$A32,СВЦЭМ!$B$39:$B$782,E$11)+'СЕТ СН'!$F$9+СВЦЭМ!$D$10+'СЕТ СН'!$F$6-'СЕТ СН'!$F$19</f>
        <v>1168.4080311999999</v>
      </c>
      <c r="F32" s="36">
        <f>SUMIFS(СВЦЭМ!$C$39:$C$782,СВЦЭМ!$A$39:$A$782,$A32,СВЦЭМ!$B$39:$B$782,F$11)+'СЕТ СН'!$F$9+СВЦЭМ!$D$10+'СЕТ СН'!$F$6-'СЕТ СН'!$F$19</f>
        <v>1167.0294032199999</v>
      </c>
      <c r="G32" s="36">
        <f>SUMIFS(СВЦЭМ!$C$39:$C$782,СВЦЭМ!$A$39:$A$782,$A32,СВЦЭМ!$B$39:$B$782,G$11)+'СЕТ СН'!$F$9+СВЦЭМ!$D$10+'СЕТ СН'!$F$6-'СЕТ СН'!$F$19</f>
        <v>1139.3917152699998</v>
      </c>
      <c r="H32" s="36">
        <f>SUMIFS(СВЦЭМ!$C$39:$C$782,СВЦЭМ!$A$39:$A$782,$A32,СВЦЭМ!$B$39:$B$782,H$11)+'СЕТ СН'!$F$9+СВЦЭМ!$D$10+'СЕТ СН'!$F$6-'СЕТ СН'!$F$19</f>
        <v>1082.73314355</v>
      </c>
      <c r="I32" s="36">
        <f>SUMIFS(СВЦЭМ!$C$39:$C$782,СВЦЭМ!$A$39:$A$782,$A32,СВЦЭМ!$B$39:$B$782,I$11)+'СЕТ СН'!$F$9+СВЦЭМ!$D$10+'СЕТ СН'!$F$6-'СЕТ СН'!$F$19</f>
        <v>1037.38965216</v>
      </c>
      <c r="J32" s="36">
        <f>SUMIFS(СВЦЭМ!$C$39:$C$782,СВЦЭМ!$A$39:$A$782,$A32,СВЦЭМ!$B$39:$B$782,J$11)+'СЕТ СН'!$F$9+СВЦЭМ!$D$10+'СЕТ СН'!$F$6-'СЕТ СН'!$F$19</f>
        <v>1020.68811813</v>
      </c>
      <c r="K32" s="36">
        <f>SUMIFS(СВЦЭМ!$C$39:$C$782,СВЦЭМ!$A$39:$A$782,$A32,СВЦЭМ!$B$39:$B$782,K$11)+'СЕТ СН'!$F$9+СВЦЭМ!$D$10+'СЕТ СН'!$F$6-'СЕТ СН'!$F$19</f>
        <v>1000.98888407</v>
      </c>
      <c r="L32" s="36">
        <f>SUMIFS(СВЦЭМ!$C$39:$C$782,СВЦЭМ!$A$39:$A$782,$A32,СВЦЭМ!$B$39:$B$782,L$11)+'СЕТ СН'!$F$9+СВЦЭМ!$D$10+'СЕТ СН'!$F$6-'СЕТ СН'!$F$19</f>
        <v>981.2632265100001</v>
      </c>
      <c r="M32" s="36">
        <f>SUMIFS(СВЦЭМ!$C$39:$C$782,СВЦЭМ!$A$39:$A$782,$A32,СВЦЭМ!$B$39:$B$782,M$11)+'СЕТ СН'!$F$9+СВЦЭМ!$D$10+'СЕТ СН'!$F$6-'СЕТ СН'!$F$19</f>
        <v>982.38825070000007</v>
      </c>
      <c r="N32" s="36">
        <f>SUMIFS(СВЦЭМ!$C$39:$C$782,СВЦЭМ!$A$39:$A$782,$A32,СВЦЭМ!$B$39:$B$782,N$11)+'СЕТ СН'!$F$9+СВЦЭМ!$D$10+'СЕТ СН'!$F$6-'СЕТ СН'!$F$19</f>
        <v>991.99154738000004</v>
      </c>
      <c r="O32" s="36">
        <f>SUMIFS(СВЦЭМ!$C$39:$C$782,СВЦЭМ!$A$39:$A$782,$A32,СВЦЭМ!$B$39:$B$782,O$11)+'СЕТ СН'!$F$9+СВЦЭМ!$D$10+'СЕТ СН'!$F$6-'СЕТ СН'!$F$19</f>
        <v>1009.1960082600001</v>
      </c>
      <c r="P32" s="36">
        <f>SUMIFS(СВЦЭМ!$C$39:$C$782,СВЦЭМ!$A$39:$A$782,$A32,СВЦЭМ!$B$39:$B$782,P$11)+'СЕТ СН'!$F$9+СВЦЭМ!$D$10+'СЕТ СН'!$F$6-'СЕТ СН'!$F$19</f>
        <v>1042.5341968</v>
      </c>
      <c r="Q32" s="36">
        <f>SUMIFS(СВЦЭМ!$C$39:$C$782,СВЦЭМ!$A$39:$A$782,$A32,СВЦЭМ!$B$39:$B$782,Q$11)+'СЕТ СН'!$F$9+СВЦЭМ!$D$10+'СЕТ СН'!$F$6-'СЕТ СН'!$F$19</f>
        <v>1058.12552504</v>
      </c>
      <c r="R32" s="36">
        <f>SUMIFS(СВЦЭМ!$C$39:$C$782,СВЦЭМ!$A$39:$A$782,$A32,СВЦЭМ!$B$39:$B$782,R$11)+'СЕТ СН'!$F$9+СВЦЭМ!$D$10+'СЕТ СН'!$F$6-'СЕТ СН'!$F$19</f>
        <v>1047.9376778600001</v>
      </c>
      <c r="S32" s="36">
        <f>SUMIFS(СВЦЭМ!$C$39:$C$782,СВЦЭМ!$A$39:$A$782,$A32,СВЦЭМ!$B$39:$B$782,S$11)+'СЕТ СН'!$F$9+СВЦЭМ!$D$10+'СЕТ СН'!$F$6-'СЕТ СН'!$F$19</f>
        <v>1020.6708808000001</v>
      </c>
      <c r="T32" s="36">
        <f>SUMIFS(СВЦЭМ!$C$39:$C$782,СВЦЭМ!$A$39:$A$782,$A32,СВЦЭМ!$B$39:$B$782,T$11)+'СЕТ СН'!$F$9+СВЦЭМ!$D$10+'СЕТ СН'!$F$6-'СЕТ СН'!$F$19</f>
        <v>1005.64031933</v>
      </c>
      <c r="U32" s="36">
        <f>SUMIFS(СВЦЭМ!$C$39:$C$782,СВЦЭМ!$A$39:$A$782,$A32,СВЦЭМ!$B$39:$B$782,U$11)+'СЕТ СН'!$F$9+СВЦЭМ!$D$10+'СЕТ СН'!$F$6-'СЕТ СН'!$F$19</f>
        <v>1002.48892348</v>
      </c>
      <c r="V32" s="36">
        <f>SUMIFS(СВЦЭМ!$C$39:$C$782,СВЦЭМ!$A$39:$A$782,$A32,СВЦЭМ!$B$39:$B$782,V$11)+'СЕТ СН'!$F$9+СВЦЭМ!$D$10+'СЕТ СН'!$F$6-'СЕТ СН'!$F$19</f>
        <v>1000.19183823</v>
      </c>
      <c r="W32" s="36">
        <f>SUMIFS(СВЦЭМ!$C$39:$C$782,СВЦЭМ!$A$39:$A$782,$A32,СВЦЭМ!$B$39:$B$782,W$11)+'СЕТ СН'!$F$9+СВЦЭМ!$D$10+'СЕТ СН'!$F$6-'СЕТ СН'!$F$19</f>
        <v>993.57370184000001</v>
      </c>
      <c r="X32" s="36">
        <f>SUMIFS(СВЦЭМ!$C$39:$C$782,СВЦЭМ!$A$39:$A$782,$A32,СВЦЭМ!$B$39:$B$782,X$11)+'СЕТ СН'!$F$9+СВЦЭМ!$D$10+'СЕТ СН'!$F$6-'СЕТ СН'!$F$19</f>
        <v>967.97326705000012</v>
      </c>
      <c r="Y32" s="36">
        <f>SUMIFS(СВЦЭМ!$C$39:$C$782,СВЦЭМ!$A$39:$A$782,$A32,СВЦЭМ!$B$39:$B$782,Y$11)+'СЕТ СН'!$F$9+СВЦЭМ!$D$10+'СЕТ СН'!$F$6-'СЕТ СН'!$F$19</f>
        <v>965.27798696000002</v>
      </c>
    </row>
    <row r="33" spans="1:25" ht="15.75" x14ac:dyDescent="0.2">
      <c r="A33" s="35">
        <f t="shared" si="0"/>
        <v>44461</v>
      </c>
      <c r="B33" s="36">
        <f>SUMIFS(СВЦЭМ!$C$39:$C$782,СВЦЭМ!$A$39:$A$782,$A33,СВЦЭМ!$B$39:$B$782,B$11)+'СЕТ СН'!$F$9+СВЦЭМ!$D$10+'СЕТ СН'!$F$6-'СЕТ СН'!$F$19</f>
        <v>1046.02041573</v>
      </c>
      <c r="C33" s="36">
        <f>SUMIFS(СВЦЭМ!$C$39:$C$782,СВЦЭМ!$A$39:$A$782,$A33,СВЦЭМ!$B$39:$B$782,C$11)+'СЕТ СН'!$F$9+СВЦЭМ!$D$10+'СЕТ СН'!$F$6-'СЕТ СН'!$F$19</f>
        <v>1099.7823396399999</v>
      </c>
      <c r="D33" s="36">
        <f>SUMIFS(СВЦЭМ!$C$39:$C$782,СВЦЭМ!$A$39:$A$782,$A33,СВЦЭМ!$B$39:$B$782,D$11)+'СЕТ СН'!$F$9+СВЦЭМ!$D$10+'СЕТ СН'!$F$6-'СЕТ СН'!$F$19</f>
        <v>1143.5593541499998</v>
      </c>
      <c r="E33" s="36">
        <f>SUMIFS(СВЦЭМ!$C$39:$C$782,СВЦЭМ!$A$39:$A$782,$A33,СВЦЭМ!$B$39:$B$782,E$11)+'СЕТ СН'!$F$9+СВЦЭМ!$D$10+'СЕТ СН'!$F$6-'СЕТ СН'!$F$19</f>
        <v>1150.6354869399997</v>
      </c>
      <c r="F33" s="36">
        <f>SUMIFS(СВЦЭМ!$C$39:$C$782,СВЦЭМ!$A$39:$A$782,$A33,СВЦЭМ!$B$39:$B$782,F$11)+'СЕТ СН'!$F$9+СВЦЭМ!$D$10+'СЕТ СН'!$F$6-'СЕТ СН'!$F$19</f>
        <v>1154.1018095199997</v>
      </c>
      <c r="G33" s="36">
        <f>SUMIFS(СВЦЭМ!$C$39:$C$782,СВЦЭМ!$A$39:$A$782,$A33,СВЦЭМ!$B$39:$B$782,G$11)+'СЕТ СН'!$F$9+СВЦЭМ!$D$10+'СЕТ СН'!$F$6-'СЕТ СН'!$F$19</f>
        <v>1131.1941498399997</v>
      </c>
      <c r="H33" s="36">
        <f>SUMIFS(СВЦЭМ!$C$39:$C$782,СВЦЭМ!$A$39:$A$782,$A33,СВЦЭМ!$B$39:$B$782,H$11)+'СЕТ СН'!$F$9+СВЦЭМ!$D$10+'СЕТ СН'!$F$6-'СЕТ СН'!$F$19</f>
        <v>1077.0527349399999</v>
      </c>
      <c r="I33" s="36">
        <f>SUMIFS(СВЦЭМ!$C$39:$C$782,СВЦЭМ!$A$39:$A$782,$A33,СВЦЭМ!$B$39:$B$782,I$11)+'СЕТ СН'!$F$9+СВЦЭМ!$D$10+'СЕТ СН'!$F$6-'СЕТ СН'!$F$19</f>
        <v>1012.72893949</v>
      </c>
      <c r="J33" s="36">
        <f>SUMIFS(СВЦЭМ!$C$39:$C$782,СВЦЭМ!$A$39:$A$782,$A33,СВЦЭМ!$B$39:$B$782,J$11)+'СЕТ СН'!$F$9+СВЦЭМ!$D$10+'СЕТ СН'!$F$6-'СЕТ СН'!$F$19</f>
        <v>1005.29301147</v>
      </c>
      <c r="K33" s="36">
        <f>SUMIFS(СВЦЭМ!$C$39:$C$782,СВЦЭМ!$A$39:$A$782,$A33,СВЦЭМ!$B$39:$B$782,K$11)+'СЕТ СН'!$F$9+СВЦЭМ!$D$10+'СЕТ СН'!$F$6-'СЕТ СН'!$F$19</f>
        <v>999.2568136000001</v>
      </c>
      <c r="L33" s="36">
        <f>SUMIFS(СВЦЭМ!$C$39:$C$782,СВЦЭМ!$A$39:$A$782,$A33,СВЦЭМ!$B$39:$B$782,L$11)+'СЕТ СН'!$F$9+СВЦЭМ!$D$10+'СЕТ СН'!$F$6-'СЕТ СН'!$F$19</f>
        <v>982.02405690000012</v>
      </c>
      <c r="M33" s="36">
        <f>SUMIFS(СВЦЭМ!$C$39:$C$782,СВЦЭМ!$A$39:$A$782,$A33,СВЦЭМ!$B$39:$B$782,M$11)+'СЕТ СН'!$F$9+СВЦЭМ!$D$10+'СЕТ СН'!$F$6-'СЕТ СН'!$F$19</f>
        <v>969.57078945000012</v>
      </c>
      <c r="N33" s="36">
        <f>SUMIFS(СВЦЭМ!$C$39:$C$782,СВЦЭМ!$A$39:$A$782,$A33,СВЦЭМ!$B$39:$B$782,N$11)+'СЕТ СН'!$F$9+СВЦЭМ!$D$10+'СЕТ СН'!$F$6-'СЕТ СН'!$F$19</f>
        <v>989.40005888000007</v>
      </c>
      <c r="O33" s="36">
        <f>SUMIFS(СВЦЭМ!$C$39:$C$782,СВЦЭМ!$A$39:$A$782,$A33,СВЦЭМ!$B$39:$B$782,O$11)+'СЕТ СН'!$F$9+СВЦЭМ!$D$10+'СЕТ СН'!$F$6-'СЕТ СН'!$F$19</f>
        <v>1012.1037672100001</v>
      </c>
      <c r="P33" s="36">
        <f>SUMIFS(СВЦЭМ!$C$39:$C$782,СВЦЭМ!$A$39:$A$782,$A33,СВЦЭМ!$B$39:$B$782,P$11)+'СЕТ СН'!$F$9+СВЦЭМ!$D$10+'СЕТ СН'!$F$6-'СЕТ СН'!$F$19</f>
        <v>1039.12014851</v>
      </c>
      <c r="Q33" s="36">
        <f>SUMIFS(СВЦЭМ!$C$39:$C$782,СВЦЭМ!$A$39:$A$782,$A33,СВЦЭМ!$B$39:$B$782,Q$11)+'СЕТ СН'!$F$9+СВЦЭМ!$D$10+'СЕТ СН'!$F$6-'СЕТ СН'!$F$19</f>
        <v>1047.52377002</v>
      </c>
      <c r="R33" s="36">
        <f>SUMIFS(СВЦЭМ!$C$39:$C$782,СВЦЭМ!$A$39:$A$782,$A33,СВЦЭМ!$B$39:$B$782,R$11)+'СЕТ СН'!$F$9+СВЦЭМ!$D$10+'СЕТ СН'!$F$6-'СЕТ СН'!$F$19</f>
        <v>1040.4607960200001</v>
      </c>
      <c r="S33" s="36">
        <f>SUMIFS(СВЦЭМ!$C$39:$C$782,СВЦЭМ!$A$39:$A$782,$A33,СВЦЭМ!$B$39:$B$782,S$11)+'СЕТ СН'!$F$9+СВЦЭМ!$D$10+'СЕТ СН'!$F$6-'СЕТ СН'!$F$19</f>
        <v>1012.6522461300001</v>
      </c>
      <c r="T33" s="36">
        <f>SUMIFS(СВЦЭМ!$C$39:$C$782,СВЦЭМ!$A$39:$A$782,$A33,СВЦЭМ!$B$39:$B$782,T$11)+'СЕТ СН'!$F$9+СВЦЭМ!$D$10+'СЕТ СН'!$F$6-'СЕТ СН'!$F$19</f>
        <v>989.77723792000006</v>
      </c>
      <c r="U33" s="36">
        <f>SUMIFS(СВЦЭМ!$C$39:$C$782,СВЦЭМ!$A$39:$A$782,$A33,СВЦЭМ!$B$39:$B$782,U$11)+'СЕТ СН'!$F$9+СВЦЭМ!$D$10+'СЕТ СН'!$F$6-'СЕТ СН'!$F$19</f>
        <v>985.96068007000008</v>
      </c>
      <c r="V33" s="36">
        <f>SUMIFS(СВЦЭМ!$C$39:$C$782,СВЦЭМ!$A$39:$A$782,$A33,СВЦЭМ!$B$39:$B$782,V$11)+'СЕТ СН'!$F$9+СВЦЭМ!$D$10+'СЕТ СН'!$F$6-'СЕТ СН'!$F$19</f>
        <v>989.08996242000012</v>
      </c>
      <c r="W33" s="36">
        <f>SUMIFS(СВЦЭМ!$C$39:$C$782,СВЦЭМ!$A$39:$A$782,$A33,СВЦЭМ!$B$39:$B$782,W$11)+'СЕТ СН'!$F$9+СВЦЭМ!$D$10+'СЕТ СН'!$F$6-'СЕТ СН'!$F$19</f>
        <v>983.11888006000004</v>
      </c>
      <c r="X33" s="36">
        <f>SUMIFS(СВЦЭМ!$C$39:$C$782,СВЦЭМ!$A$39:$A$782,$A33,СВЦЭМ!$B$39:$B$782,X$11)+'СЕТ СН'!$F$9+СВЦЭМ!$D$10+'СЕТ СН'!$F$6-'СЕТ СН'!$F$19</f>
        <v>960.25327239000012</v>
      </c>
      <c r="Y33" s="36">
        <f>SUMIFS(СВЦЭМ!$C$39:$C$782,СВЦЭМ!$A$39:$A$782,$A33,СВЦЭМ!$B$39:$B$782,Y$11)+'СЕТ СН'!$F$9+СВЦЭМ!$D$10+'СЕТ СН'!$F$6-'СЕТ СН'!$F$19</f>
        <v>958.0610670100001</v>
      </c>
    </row>
    <row r="34" spans="1:25" ht="15.75" x14ac:dyDescent="0.2">
      <c r="A34" s="35">
        <f t="shared" si="0"/>
        <v>44462</v>
      </c>
      <c r="B34" s="36">
        <f>SUMIFS(СВЦЭМ!$C$39:$C$782,СВЦЭМ!$A$39:$A$782,$A34,СВЦЭМ!$B$39:$B$782,B$11)+'СЕТ СН'!$F$9+СВЦЭМ!$D$10+'СЕТ СН'!$F$6-'СЕТ СН'!$F$19</f>
        <v>1078.59882236</v>
      </c>
      <c r="C34" s="36">
        <f>SUMIFS(СВЦЭМ!$C$39:$C$782,СВЦЭМ!$A$39:$A$782,$A34,СВЦЭМ!$B$39:$B$782,C$11)+'СЕТ СН'!$F$9+СВЦЭМ!$D$10+'СЕТ СН'!$F$6-'СЕТ СН'!$F$19</f>
        <v>1175.6182235299998</v>
      </c>
      <c r="D34" s="36">
        <f>SUMIFS(СВЦЭМ!$C$39:$C$782,СВЦЭМ!$A$39:$A$782,$A34,СВЦЭМ!$B$39:$B$782,D$11)+'СЕТ СН'!$F$9+СВЦЭМ!$D$10+'СЕТ СН'!$F$6-'СЕТ СН'!$F$19</f>
        <v>1229.7224373899999</v>
      </c>
      <c r="E34" s="36">
        <f>SUMIFS(СВЦЭМ!$C$39:$C$782,СВЦЭМ!$A$39:$A$782,$A34,СВЦЭМ!$B$39:$B$782,E$11)+'СЕТ СН'!$F$9+СВЦЭМ!$D$10+'СЕТ СН'!$F$6-'СЕТ СН'!$F$19</f>
        <v>1245.0285043099998</v>
      </c>
      <c r="F34" s="36">
        <f>SUMIFS(СВЦЭМ!$C$39:$C$782,СВЦЭМ!$A$39:$A$782,$A34,СВЦЭМ!$B$39:$B$782,F$11)+'СЕТ СН'!$F$9+СВЦЭМ!$D$10+'СЕТ СН'!$F$6-'СЕТ СН'!$F$19</f>
        <v>1256.7078212099998</v>
      </c>
      <c r="G34" s="36">
        <f>SUMIFS(СВЦЭМ!$C$39:$C$782,СВЦЭМ!$A$39:$A$782,$A34,СВЦЭМ!$B$39:$B$782,G$11)+'СЕТ СН'!$F$9+СВЦЭМ!$D$10+'СЕТ СН'!$F$6-'СЕТ СН'!$F$19</f>
        <v>1233.7530471799998</v>
      </c>
      <c r="H34" s="36">
        <f>SUMIFS(СВЦЭМ!$C$39:$C$782,СВЦЭМ!$A$39:$A$782,$A34,СВЦЭМ!$B$39:$B$782,H$11)+'СЕТ СН'!$F$9+СВЦЭМ!$D$10+'СЕТ СН'!$F$6-'СЕТ СН'!$F$19</f>
        <v>1159.7426291099998</v>
      </c>
      <c r="I34" s="36">
        <f>SUMIFS(СВЦЭМ!$C$39:$C$782,СВЦЭМ!$A$39:$A$782,$A34,СВЦЭМ!$B$39:$B$782,I$11)+'СЕТ СН'!$F$9+СВЦЭМ!$D$10+'СЕТ СН'!$F$6-'СЕТ СН'!$F$19</f>
        <v>1059.1734375799999</v>
      </c>
      <c r="J34" s="36">
        <f>SUMIFS(СВЦЭМ!$C$39:$C$782,СВЦЭМ!$A$39:$A$782,$A34,СВЦЭМ!$B$39:$B$782,J$11)+'СЕТ СН'!$F$9+СВЦЭМ!$D$10+'СЕТ СН'!$F$6-'СЕТ СН'!$F$19</f>
        <v>1057.1169211900001</v>
      </c>
      <c r="K34" s="36">
        <f>SUMIFS(СВЦЭМ!$C$39:$C$782,СВЦЭМ!$A$39:$A$782,$A34,СВЦЭМ!$B$39:$B$782,K$11)+'СЕТ СН'!$F$9+СВЦЭМ!$D$10+'СЕТ СН'!$F$6-'СЕТ СН'!$F$19</f>
        <v>1076.82358105</v>
      </c>
      <c r="L34" s="36">
        <f>SUMIFS(СВЦЭМ!$C$39:$C$782,СВЦЭМ!$A$39:$A$782,$A34,СВЦЭМ!$B$39:$B$782,L$11)+'СЕТ СН'!$F$9+СВЦЭМ!$D$10+'СЕТ СН'!$F$6-'СЕТ СН'!$F$19</f>
        <v>1074.17674779</v>
      </c>
      <c r="M34" s="36">
        <f>SUMIFS(СВЦЭМ!$C$39:$C$782,СВЦЭМ!$A$39:$A$782,$A34,СВЦЭМ!$B$39:$B$782,M$11)+'СЕТ СН'!$F$9+СВЦЭМ!$D$10+'СЕТ СН'!$F$6-'СЕТ СН'!$F$19</f>
        <v>1062.6180311800001</v>
      </c>
      <c r="N34" s="36">
        <f>SUMIFS(СВЦЭМ!$C$39:$C$782,СВЦЭМ!$A$39:$A$782,$A34,СВЦЭМ!$B$39:$B$782,N$11)+'СЕТ СН'!$F$9+СВЦЭМ!$D$10+'СЕТ СН'!$F$6-'СЕТ СН'!$F$19</f>
        <v>1041.21577002</v>
      </c>
      <c r="O34" s="36">
        <f>SUMIFS(СВЦЭМ!$C$39:$C$782,СВЦЭМ!$A$39:$A$782,$A34,СВЦЭМ!$B$39:$B$782,O$11)+'СЕТ СН'!$F$9+СВЦЭМ!$D$10+'СЕТ СН'!$F$6-'СЕТ СН'!$F$19</f>
        <v>1034.76832023</v>
      </c>
      <c r="P34" s="36">
        <f>SUMIFS(СВЦЭМ!$C$39:$C$782,СВЦЭМ!$A$39:$A$782,$A34,СВЦЭМ!$B$39:$B$782,P$11)+'СЕТ СН'!$F$9+СВЦЭМ!$D$10+'СЕТ СН'!$F$6-'СЕТ СН'!$F$19</f>
        <v>1064.3317033600001</v>
      </c>
      <c r="Q34" s="36">
        <f>SUMIFS(СВЦЭМ!$C$39:$C$782,СВЦЭМ!$A$39:$A$782,$A34,СВЦЭМ!$B$39:$B$782,Q$11)+'СЕТ СН'!$F$9+СВЦЭМ!$D$10+'СЕТ СН'!$F$6-'СЕТ СН'!$F$19</f>
        <v>1075.72255258</v>
      </c>
      <c r="R34" s="36">
        <f>SUMIFS(СВЦЭМ!$C$39:$C$782,СВЦЭМ!$A$39:$A$782,$A34,СВЦЭМ!$B$39:$B$782,R$11)+'СЕТ СН'!$F$9+СВЦЭМ!$D$10+'СЕТ СН'!$F$6-'СЕТ СН'!$F$19</f>
        <v>1068.2465838600001</v>
      </c>
      <c r="S34" s="36">
        <f>SUMIFS(СВЦЭМ!$C$39:$C$782,СВЦЭМ!$A$39:$A$782,$A34,СВЦЭМ!$B$39:$B$782,S$11)+'СЕТ СН'!$F$9+СВЦЭМ!$D$10+'СЕТ СН'!$F$6-'СЕТ СН'!$F$19</f>
        <v>1050.0937389999999</v>
      </c>
      <c r="T34" s="36">
        <f>SUMIFS(СВЦЭМ!$C$39:$C$782,СВЦЭМ!$A$39:$A$782,$A34,СВЦЭМ!$B$39:$B$782,T$11)+'СЕТ СН'!$F$9+СВЦЭМ!$D$10+'СЕТ СН'!$F$6-'СЕТ СН'!$F$19</f>
        <v>1031.16685684</v>
      </c>
      <c r="U34" s="36">
        <f>SUMIFS(СВЦЭМ!$C$39:$C$782,СВЦЭМ!$A$39:$A$782,$A34,СВЦЭМ!$B$39:$B$782,U$11)+'СЕТ СН'!$F$9+СВЦЭМ!$D$10+'СЕТ СН'!$F$6-'СЕТ СН'!$F$19</f>
        <v>1026.95207914</v>
      </c>
      <c r="V34" s="36">
        <f>SUMIFS(СВЦЭМ!$C$39:$C$782,СВЦЭМ!$A$39:$A$782,$A34,СВЦЭМ!$B$39:$B$782,V$11)+'СЕТ СН'!$F$9+СВЦЭМ!$D$10+'СЕТ СН'!$F$6-'СЕТ СН'!$F$19</f>
        <v>1019.9083033200001</v>
      </c>
      <c r="W34" s="36">
        <f>SUMIFS(СВЦЭМ!$C$39:$C$782,СВЦЭМ!$A$39:$A$782,$A34,СВЦЭМ!$B$39:$B$782,W$11)+'СЕТ СН'!$F$9+СВЦЭМ!$D$10+'СЕТ СН'!$F$6-'СЕТ СН'!$F$19</f>
        <v>1009.30169919</v>
      </c>
      <c r="X34" s="36">
        <f>SUMIFS(СВЦЭМ!$C$39:$C$782,СВЦЭМ!$A$39:$A$782,$A34,СВЦЭМ!$B$39:$B$782,X$11)+'СЕТ СН'!$F$9+СВЦЭМ!$D$10+'СЕТ СН'!$F$6-'СЕТ СН'!$F$19</f>
        <v>990.24204915000007</v>
      </c>
      <c r="Y34" s="36">
        <f>SUMIFS(СВЦЭМ!$C$39:$C$782,СВЦЭМ!$A$39:$A$782,$A34,СВЦЭМ!$B$39:$B$782,Y$11)+'СЕТ СН'!$F$9+СВЦЭМ!$D$10+'СЕТ СН'!$F$6-'СЕТ СН'!$F$19</f>
        <v>1037.09516687</v>
      </c>
    </row>
    <row r="35" spans="1:25" ht="15.75" x14ac:dyDescent="0.2">
      <c r="A35" s="35">
        <f t="shared" si="0"/>
        <v>44463</v>
      </c>
      <c r="B35" s="36">
        <f>SUMIFS(СВЦЭМ!$C$39:$C$782,СВЦЭМ!$A$39:$A$782,$A35,СВЦЭМ!$B$39:$B$782,B$11)+'СЕТ СН'!$F$9+СВЦЭМ!$D$10+'СЕТ СН'!$F$6-'СЕТ СН'!$F$19</f>
        <v>1064.3844892100001</v>
      </c>
      <c r="C35" s="36">
        <f>SUMIFS(СВЦЭМ!$C$39:$C$782,СВЦЭМ!$A$39:$A$782,$A35,СВЦЭМ!$B$39:$B$782,C$11)+'СЕТ СН'!$F$9+СВЦЭМ!$D$10+'СЕТ СН'!$F$6-'СЕТ СН'!$F$19</f>
        <v>1125.8185987899999</v>
      </c>
      <c r="D35" s="36">
        <f>SUMIFS(СВЦЭМ!$C$39:$C$782,СВЦЭМ!$A$39:$A$782,$A35,СВЦЭМ!$B$39:$B$782,D$11)+'СЕТ СН'!$F$9+СВЦЭМ!$D$10+'СЕТ СН'!$F$6-'СЕТ СН'!$F$19</f>
        <v>1195.1794718699998</v>
      </c>
      <c r="E35" s="36">
        <f>SUMIFS(СВЦЭМ!$C$39:$C$782,СВЦЭМ!$A$39:$A$782,$A35,СВЦЭМ!$B$39:$B$782,E$11)+'СЕТ СН'!$F$9+СВЦЭМ!$D$10+'СЕТ СН'!$F$6-'СЕТ СН'!$F$19</f>
        <v>1215.8481028899998</v>
      </c>
      <c r="F35" s="36">
        <f>SUMIFS(СВЦЭМ!$C$39:$C$782,СВЦЭМ!$A$39:$A$782,$A35,СВЦЭМ!$B$39:$B$782,F$11)+'СЕТ СН'!$F$9+СВЦЭМ!$D$10+'СЕТ СН'!$F$6-'СЕТ СН'!$F$19</f>
        <v>1230.4071062599999</v>
      </c>
      <c r="G35" s="36">
        <f>SUMIFS(СВЦЭМ!$C$39:$C$782,СВЦЭМ!$A$39:$A$782,$A35,СВЦЭМ!$B$39:$B$782,G$11)+'СЕТ СН'!$F$9+СВЦЭМ!$D$10+'СЕТ СН'!$F$6-'СЕТ СН'!$F$19</f>
        <v>1184.4246129799999</v>
      </c>
      <c r="H35" s="36">
        <f>SUMIFS(СВЦЭМ!$C$39:$C$782,СВЦЭМ!$A$39:$A$782,$A35,СВЦЭМ!$B$39:$B$782,H$11)+'СЕТ СН'!$F$9+СВЦЭМ!$D$10+'СЕТ СН'!$F$6-'СЕТ СН'!$F$19</f>
        <v>1099.6069813900001</v>
      </c>
      <c r="I35" s="36">
        <f>SUMIFS(СВЦЭМ!$C$39:$C$782,СВЦЭМ!$A$39:$A$782,$A35,СВЦЭМ!$B$39:$B$782,I$11)+'СЕТ СН'!$F$9+СВЦЭМ!$D$10+'СЕТ СН'!$F$6-'СЕТ СН'!$F$19</f>
        <v>1043.0524724100001</v>
      </c>
      <c r="J35" s="36">
        <f>SUMIFS(СВЦЭМ!$C$39:$C$782,СВЦЭМ!$A$39:$A$782,$A35,СВЦЭМ!$B$39:$B$782,J$11)+'СЕТ СН'!$F$9+СВЦЭМ!$D$10+'СЕТ СН'!$F$6-'СЕТ СН'!$F$19</f>
        <v>1059.1821664700001</v>
      </c>
      <c r="K35" s="36">
        <f>SUMIFS(СВЦЭМ!$C$39:$C$782,СВЦЭМ!$A$39:$A$782,$A35,СВЦЭМ!$B$39:$B$782,K$11)+'СЕТ СН'!$F$9+СВЦЭМ!$D$10+'СЕТ СН'!$F$6-'СЕТ СН'!$F$19</f>
        <v>1071.9199794200001</v>
      </c>
      <c r="L35" s="36">
        <f>SUMIFS(СВЦЭМ!$C$39:$C$782,СВЦЭМ!$A$39:$A$782,$A35,СВЦЭМ!$B$39:$B$782,L$11)+'СЕТ СН'!$F$9+СВЦЭМ!$D$10+'СЕТ СН'!$F$6-'СЕТ СН'!$F$19</f>
        <v>1081.6803668699999</v>
      </c>
      <c r="M35" s="36">
        <f>SUMIFS(СВЦЭМ!$C$39:$C$782,СВЦЭМ!$A$39:$A$782,$A35,СВЦЭМ!$B$39:$B$782,M$11)+'СЕТ СН'!$F$9+СВЦЭМ!$D$10+'СЕТ СН'!$F$6-'СЕТ СН'!$F$19</f>
        <v>1069.963465</v>
      </c>
      <c r="N35" s="36">
        <f>SUMIFS(СВЦЭМ!$C$39:$C$782,СВЦЭМ!$A$39:$A$782,$A35,СВЦЭМ!$B$39:$B$782,N$11)+'СЕТ СН'!$F$9+СВЦЭМ!$D$10+'СЕТ СН'!$F$6-'СЕТ СН'!$F$19</f>
        <v>1037.88105017</v>
      </c>
      <c r="O35" s="36">
        <f>SUMIFS(СВЦЭМ!$C$39:$C$782,СВЦЭМ!$A$39:$A$782,$A35,СВЦЭМ!$B$39:$B$782,O$11)+'СЕТ СН'!$F$9+СВЦЭМ!$D$10+'СЕТ СН'!$F$6-'СЕТ СН'!$F$19</f>
        <v>1032.7112999000001</v>
      </c>
      <c r="P35" s="36">
        <f>SUMIFS(СВЦЭМ!$C$39:$C$782,СВЦЭМ!$A$39:$A$782,$A35,СВЦЭМ!$B$39:$B$782,P$11)+'СЕТ СН'!$F$9+СВЦЭМ!$D$10+'СЕТ СН'!$F$6-'СЕТ СН'!$F$19</f>
        <v>1073.2401484100001</v>
      </c>
      <c r="Q35" s="36">
        <f>SUMIFS(СВЦЭМ!$C$39:$C$782,СВЦЭМ!$A$39:$A$782,$A35,СВЦЭМ!$B$39:$B$782,Q$11)+'СЕТ СН'!$F$9+СВЦЭМ!$D$10+'СЕТ СН'!$F$6-'СЕТ СН'!$F$19</f>
        <v>1075.3428702200001</v>
      </c>
      <c r="R35" s="36">
        <f>SUMIFS(СВЦЭМ!$C$39:$C$782,СВЦЭМ!$A$39:$A$782,$A35,СВЦЭМ!$B$39:$B$782,R$11)+'СЕТ СН'!$F$9+СВЦЭМ!$D$10+'СЕТ СН'!$F$6-'СЕТ СН'!$F$19</f>
        <v>1055.4957853799999</v>
      </c>
      <c r="S35" s="36">
        <f>SUMIFS(СВЦЭМ!$C$39:$C$782,СВЦЭМ!$A$39:$A$782,$A35,СВЦЭМ!$B$39:$B$782,S$11)+'СЕТ СН'!$F$9+СВЦЭМ!$D$10+'СЕТ СН'!$F$6-'СЕТ СН'!$F$19</f>
        <v>1038.59858315</v>
      </c>
      <c r="T35" s="36">
        <f>SUMIFS(СВЦЭМ!$C$39:$C$782,СВЦЭМ!$A$39:$A$782,$A35,СВЦЭМ!$B$39:$B$782,T$11)+'СЕТ СН'!$F$9+СВЦЭМ!$D$10+'СЕТ СН'!$F$6-'СЕТ СН'!$F$19</f>
        <v>1014.9694913500001</v>
      </c>
      <c r="U35" s="36">
        <f>SUMIFS(СВЦЭМ!$C$39:$C$782,СВЦЭМ!$A$39:$A$782,$A35,СВЦЭМ!$B$39:$B$782,U$11)+'СЕТ СН'!$F$9+СВЦЭМ!$D$10+'СЕТ СН'!$F$6-'СЕТ СН'!$F$19</f>
        <v>1007.97396429</v>
      </c>
      <c r="V35" s="36">
        <f>SUMIFS(СВЦЭМ!$C$39:$C$782,СВЦЭМ!$A$39:$A$782,$A35,СВЦЭМ!$B$39:$B$782,V$11)+'СЕТ СН'!$F$9+СВЦЭМ!$D$10+'СЕТ СН'!$F$6-'СЕТ СН'!$F$19</f>
        <v>1001.2597856900001</v>
      </c>
      <c r="W35" s="36">
        <f>SUMIFS(СВЦЭМ!$C$39:$C$782,СВЦЭМ!$A$39:$A$782,$A35,СВЦЭМ!$B$39:$B$782,W$11)+'СЕТ СН'!$F$9+СВЦЭМ!$D$10+'СЕТ СН'!$F$6-'СЕТ СН'!$F$19</f>
        <v>989.42295666000007</v>
      </c>
      <c r="X35" s="36">
        <f>SUMIFS(СВЦЭМ!$C$39:$C$782,СВЦЭМ!$A$39:$A$782,$A35,СВЦЭМ!$B$39:$B$782,X$11)+'СЕТ СН'!$F$9+СВЦЭМ!$D$10+'СЕТ СН'!$F$6-'СЕТ СН'!$F$19</f>
        <v>963.78870913000003</v>
      </c>
      <c r="Y35" s="36">
        <f>SUMIFS(СВЦЭМ!$C$39:$C$782,СВЦЭМ!$A$39:$A$782,$A35,СВЦЭМ!$B$39:$B$782,Y$11)+'СЕТ СН'!$F$9+СВЦЭМ!$D$10+'СЕТ СН'!$F$6-'СЕТ СН'!$F$19</f>
        <v>976.01749880000011</v>
      </c>
    </row>
    <row r="36" spans="1:25" ht="15.75" x14ac:dyDescent="0.2">
      <c r="A36" s="35">
        <f t="shared" si="0"/>
        <v>44464</v>
      </c>
      <c r="B36" s="36">
        <f>SUMIFS(СВЦЭМ!$C$39:$C$782,СВЦЭМ!$A$39:$A$782,$A36,СВЦЭМ!$B$39:$B$782,B$11)+'СЕТ СН'!$F$9+СВЦЭМ!$D$10+'СЕТ СН'!$F$6-'СЕТ СН'!$F$19</f>
        <v>983.8548714100001</v>
      </c>
      <c r="C36" s="36">
        <f>SUMIFS(СВЦЭМ!$C$39:$C$782,СВЦЭМ!$A$39:$A$782,$A36,СВЦЭМ!$B$39:$B$782,C$11)+'СЕТ СН'!$F$9+СВЦЭМ!$D$10+'СЕТ СН'!$F$6-'СЕТ СН'!$F$19</f>
        <v>1070.8562104499999</v>
      </c>
      <c r="D36" s="36">
        <f>SUMIFS(СВЦЭМ!$C$39:$C$782,СВЦЭМ!$A$39:$A$782,$A36,СВЦЭМ!$B$39:$B$782,D$11)+'СЕТ СН'!$F$9+СВЦЭМ!$D$10+'СЕТ СН'!$F$6-'СЕТ СН'!$F$19</f>
        <v>1161.7590870999998</v>
      </c>
      <c r="E36" s="36">
        <f>SUMIFS(СВЦЭМ!$C$39:$C$782,СВЦЭМ!$A$39:$A$782,$A36,СВЦЭМ!$B$39:$B$782,E$11)+'СЕТ СН'!$F$9+СВЦЭМ!$D$10+'СЕТ СН'!$F$6-'СЕТ СН'!$F$19</f>
        <v>1185.4051496399998</v>
      </c>
      <c r="F36" s="36">
        <f>SUMIFS(СВЦЭМ!$C$39:$C$782,СВЦЭМ!$A$39:$A$782,$A36,СВЦЭМ!$B$39:$B$782,F$11)+'СЕТ СН'!$F$9+СВЦЭМ!$D$10+'СЕТ СН'!$F$6-'СЕТ СН'!$F$19</f>
        <v>1188.8541368899998</v>
      </c>
      <c r="G36" s="36">
        <f>SUMIFS(СВЦЭМ!$C$39:$C$782,СВЦЭМ!$A$39:$A$782,$A36,СВЦЭМ!$B$39:$B$782,G$11)+'СЕТ СН'!$F$9+СВЦЭМ!$D$10+'СЕТ СН'!$F$6-'СЕТ СН'!$F$19</f>
        <v>1182.7473735599999</v>
      </c>
      <c r="H36" s="36">
        <f>SUMIFS(СВЦЭМ!$C$39:$C$782,СВЦЭМ!$A$39:$A$782,$A36,СВЦЭМ!$B$39:$B$782,H$11)+'СЕТ СН'!$F$9+СВЦЭМ!$D$10+'СЕТ СН'!$F$6-'СЕТ СН'!$F$19</f>
        <v>1145.9316327699999</v>
      </c>
      <c r="I36" s="36">
        <f>SUMIFS(СВЦЭМ!$C$39:$C$782,СВЦЭМ!$A$39:$A$782,$A36,СВЦЭМ!$B$39:$B$782,I$11)+'СЕТ СН'!$F$9+СВЦЭМ!$D$10+'СЕТ СН'!$F$6-'СЕТ СН'!$F$19</f>
        <v>1057.62187724</v>
      </c>
      <c r="J36" s="36">
        <f>SUMIFS(СВЦЭМ!$C$39:$C$782,СВЦЭМ!$A$39:$A$782,$A36,СВЦЭМ!$B$39:$B$782,J$11)+'СЕТ СН'!$F$9+СВЦЭМ!$D$10+'СЕТ СН'!$F$6-'СЕТ СН'!$F$19</f>
        <v>1007.0616621900001</v>
      </c>
      <c r="K36" s="36">
        <f>SUMIFS(СВЦЭМ!$C$39:$C$782,СВЦЭМ!$A$39:$A$782,$A36,СВЦЭМ!$B$39:$B$782,K$11)+'СЕТ СН'!$F$9+СВЦЭМ!$D$10+'СЕТ СН'!$F$6-'СЕТ СН'!$F$19</f>
        <v>999.06083339000008</v>
      </c>
      <c r="L36" s="36">
        <f>SUMIFS(СВЦЭМ!$C$39:$C$782,СВЦЭМ!$A$39:$A$782,$A36,СВЦЭМ!$B$39:$B$782,L$11)+'СЕТ СН'!$F$9+СВЦЭМ!$D$10+'СЕТ СН'!$F$6-'СЕТ СН'!$F$19</f>
        <v>1006.87775823</v>
      </c>
      <c r="M36" s="36">
        <f>SUMIFS(СВЦЭМ!$C$39:$C$782,СВЦЭМ!$A$39:$A$782,$A36,СВЦЭМ!$B$39:$B$782,M$11)+'СЕТ СН'!$F$9+СВЦЭМ!$D$10+'СЕТ СН'!$F$6-'СЕТ СН'!$F$19</f>
        <v>994.90721878000011</v>
      </c>
      <c r="N36" s="36">
        <f>SUMIFS(СВЦЭМ!$C$39:$C$782,СВЦЭМ!$A$39:$A$782,$A36,СВЦЭМ!$B$39:$B$782,N$11)+'СЕТ СН'!$F$9+СВЦЭМ!$D$10+'СЕТ СН'!$F$6-'СЕТ СН'!$F$19</f>
        <v>1004.6588608200001</v>
      </c>
      <c r="O36" s="36">
        <f>SUMIFS(СВЦЭМ!$C$39:$C$782,СВЦЭМ!$A$39:$A$782,$A36,СВЦЭМ!$B$39:$B$782,O$11)+'СЕТ СН'!$F$9+СВЦЭМ!$D$10+'СЕТ СН'!$F$6-'СЕТ СН'!$F$19</f>
        <v>1033.1842869100001</v>
      </c>
      <c r="P36" s="36">
        <f>SUMIFS(СВЦЭМ!$C$39:$C$782,СВЦЭМ!$A$39:$A$782,$A36,СВЦЭМ!$B$39:$B$782,P$11)+'СЕТ СН'!$F$9+СВЦЭМ!$D$10+'СЕТ СН'!$F$6-'СЕТ СН'!$F$19</f>
        <v>1059.9584916599999</v>
      </c>
      <c r="Q36" s="36">
        <f>SUMIFS(СВЦЭМ!$C$39:$C$782,СВЦЭМ!$A$39:$A$782,$A36,СВЦЭМ!$B$39:$B$782,Q$11)+'СЕТ СН'!$F$9+СВЦЭМ!$D$10+'СЕТ СН'!$F$6-'СЕТ СН'!$F$19</f>
        <v>1066.82279872</v>
      </c>
      <c r="R36" s="36">
        <f>SUMIFS(СВЦЭМ!$C$39:$C$782,СВЦЭМ!$A$39:$A$782,$A36,СВЦЭМ!$B$39:$B$782,R$11)+'СЕТ СН'!$F$9+СВЦЭМ!$D$10+'СЕТ СН'!$F$6-'СЕТ СН'!$F$19</f>
        <v>1047.1451690000001</v>
      </c>
      <c r="S36" s="36">
        <f>SUMIFS(СВЦЭМ!$C$39:$C$782,СВЦЭМ!$A$39:$A$782,$A36,СВЦЭМ!$B$39:$B$782,S$11)+'СЕТ СН'!$F$9+СВЦЭМ!$D$10+'СЕТ СН'!$F$6-'СЕТ СН'!$F$19</f>
        <v>1024.74458536</v>
      </c>
      <c r="T36" s="36">
        <f>SUMIFS(СВЦЭМ!$C$39:$C$782,СВЦЭМ!$A$39:$A$782,$A36,СВЦЭМ!$B$39:$B$782,T$11)+'СЕТ СН'!$F$9+СВЦЭМ!$D$10+'СЕТ СН'!$F$6-'СЕТ СН'!$F$19</f>
        <v>992.33236680000005</v>
      </c>
      <c r="U36" s="36">
        <f>SUMIFS(СВЦЭМ!$C$39:$C$782,СВЦЭМ!$A$39:$A$782,$A36,СВЦЭМ!$B$39:$B$782,U$11)+'СЕТ СН'!$F$9+СВЦЭМ!$D$10+'СЕТ СН'!$F$6-'СЕТ СН'!$F$19</f>
        <v>983.15575394000007</v>
      </c>
      <c r="V36" s="36">
        <f>SUMIFS(СВЦЭМ!$C$39:$C$782,СВЦЭМ!$A$39:$A$782,$A36,СВЦЭМ!$B$39:$B$782,V$11)+'СЕТ СН'!$F$9+СВЦЭМ!$D$10+'СЕТ СН'!$F$6-'СЕТ СН'!$F$19</f>
        <v>985.01385377000008</v>
      </c>
      <c r="W36" s="36">
        <f>SUMIFS(СВЦЭМ!$C$39:$C$782,СВЦЭМ!$A$39:$A$782,$A36,СВЦЭМ!$B$39:$B$782,W$11)+'СЕТ СН'!$F$9+СВЦЭМ!$D$10+'СЕТ СН'!$F$6-'СЕТ СН'!$F$19</f>
        <v>969.69932653000012</v>
      </c>
      <c r="X36" s="36">
        <f>SUMIFS(СВЦЭМ!$C$39:$C$782,СВЦЭМ!$A$39:$A$782,$A36,СВЦЭМ!$B$39:$B$782,X$11)+'СЕТ СН'!$F$9+СВЦЭМ!$D$10+'СЕТ СН'!$F$6-'СЕТ СН'!$F$19</f>
        <v>1009.8225061000001</v>
      </c>
      <c r="Y36" s="36">
        <f>SUMIFS(СВЦЭМ!$C$39:$C$782,СВЦЭМ!$A$39:$A$782,$A36,СВЦЭМ!$B$39:$B$782,Y$11)+'СЕТ СН'!$F$9+СВЦЭМ!$D$10+'СЕТ СН'!$F$6-'СЕТ СН'!$F$19</f>
        <v>1016.62483349</v>
      </c>
    </row>
    <row r="37" spans="1:25" ht="15.75" x14ac:dyDescent="0.2">
      <c r="A37" s="35">
        <f t="shared" si="0"/>
        <v>44465</v>
      </c>
      <c r="B37" s="36">
        <f>SUMIFS(СВЦЭМ!$C$39:$C$782,СВЦЭМ!$A$39:$A$782,$A37,СВЦЭМ!$B$39:$B$782,B$11)+'СЕТ СН'!$F$9+СВЦЭМ!$D$10+'СЕТ СН'!$F$6-'СЕТ СН'!$F$19</f>
        <v>1047.1145481799999</v>
      </c>
      <c r="C37" s="36">
        <f>SUMIFS(СВЦЭМ!$C$39:$C$782,СВЦЭМ!$A$39:$A$782,$A37,СВЦЭМ!$B$39:$B$782,C$11)+'СЕТ СН'!$F$9+СВЦЭМ!$D$10+'СЕТ СН'!$F$6-'СЕТ СН'!$F$19</f>
        <v>1123.4519810099998</v>
      </c>
      <c r="D37" s="36">
        <f>SUMIFS(СВЦЭМ!$C$39:$C$782,СВЦЭМ!$A$39:$A$782,$A37,СВЦЭМ!$B$39:$B$782,D$11)+'СЕТ СН'!$F$9+СВЦЭМ!$D$10+'СЕТ СН'!$F$6-'СЕТ СН'!$F$19</f>
        <v>1187.6025374099997</v>
      </c>
      <c r="E37" s="36">
        <f>SUMIFS(СВЦЭМ!$C$39:$C$782,СВЦЭМ!$A$39:$A$782,$A37,СВЦЭМ!$B$39:$B$782,E$11)+'СЕТ СН'!$F$9+СВЦЭМ!$D$10+'СЕТ СН'!$F$6-'СЕТ СН'!$F$19</f>
        <v>1219.5461101999999</v>
      </c>
      <c r="F37" s="36">
        <f>SUMIFS(СВЦЭМ!$C$39:$C$782,СВЦЭМ!$A$39:$A$782,$A37,СВЦЭМ!$B$39:$B$782,F$11)+'СЕТ СН'!$F$9+СВЦЭМ!$D$10+'СЕТ СН'!$F$6-'СЕТ СН'!$F$19</f>
        <v>1223.2518620199999</v>
      </c>
      <c r="G37" s="36">
        <f>SUMIFS(СВЦЭМ!$C$39:$C$782,СВЦЭМ!$A$39:$A$782,$A37,СВЦЭМ!$B$39:$B$782,G$11)+'СЕТ СН'!$F$9+СВЦЭМ!$D$10+'СЕТ СН'!$F$6-'СЕТ СН'!$F$19</f>
        <v>1213.2411234899998</v>
      </c>
      <c r="H37" s="36">
        <f>SUMIFS(СВЦЭМ!$C$39:$C$782,СВЦЭМ!$A$39:$A$782,$A37,СВЦЭМ!$B$39:$B$782,H$11)+'СЕТ СН'!$F$9+СВЦЭМ!$D$10+'СЕТ СН'!$F$6-'СЕТ СН'!$F$19</f>
        <v>1170.5998076299998</v>
      </c>
      <c r="I37" s="36">
        <f>SUMIFS(СВЦЭМ!$C$39:$C$782,СВЦЭМ!$A$39:$A$782,$A37,СВЦЭМ!$B$39:$B$782,I$11)+'СЕТ СН'!$F$9+СВЦЭМ!$D$10+'СЕТ СН'!$F$6-'СЕТ СН'!$F$19</f>
        <v>1085.79792711</v>
      </c>
      <c r="J37" s="36">
        <f>SUMIFS(СВЦЭМ!$C$39:$C$782,СВЦЭМ!$A$39:$A$782,$A37,СВЦЭМ!$B$39:$B$782,J$11)+'СЕТ СН'!$F$9+СВЦЭМ!$D$10+'СЕТ СН'!$F$6-'СЕТ СН'!$F$19</f>
        <v>1014.1425696100001</v>
      </c>
      <c r="K37" s="36">
        <f>SUMIFS(СВЦЭМ!$C$39:$C$782,СВЦЭМ!$A$39:$A$782,$A37,СВЦЭМ!$B$39:$B$782,K$11)+'СЕТ СН'!$F$9+СВЦЭМ!$D$10+'СЕТ СН'!$F$6-'СЕТ СН'!$F$19</f>
        <v>996.19776404000004</v>
      </c>
      <c r="L37" s="36">
        <f>SUMIFS(СВЦЭМ!$C$39:$C$782,СВЦЭМ!$A$39:$A$782,$A37,СВЦЭМ!$B$39:$B$782,L$11)+'СЕТ СН'!$F$9+СВЦЭМ!$D$10+'СЕТ СН'!$F$6-'СЕТ СН'!$F$19</f>
        <v>1004.6576265100001</v>
      </c>
      <c r="M37" s="36">
        <f>SUMIFS(СВЦЭМ!$C$39:$C$782,СВЦЭМ!$A$39:$A$782,$A37,СВЦЭМ!$B$39:$B$782,M$11)+'СЕТ СН'!$F$9+СВЦЭМ!$D$10+'СЕТ СН'!$F$6-'СЕТ СН'!$F$19</f>
        <v>996.82195149000006</v>
      </c>
      <c r="N37" s="36">
        <f>SUMIFS(СВЦЭМ!$C$39:$C$782,СВЦЭМ!$A$39:$A$782,$A37,СВЦЭМ!$B$39:$B$782,N$11)+'СЕТ СН'!$F$9+СВЦЭМ!$D$10+'СЕТ СН'!$F$6-'СЕТ СН'!$F$19</f>
        <v>1004.4527850200001</v>
      </c>
      <c r="O37" s="36">
        <f>SUMIFS(СВЦЭМ!$C$39:$C$782,СВЦЭМ!$A$39:$A$782,$A37,СВЦЭМ!$B$39:$B$782,O$11)+'СЕТ СН'!$F$9+СВЦЭМ!$D$10+'СЕТ СН'!$F$6-'СЕТ СН'!$F$19</f>
        <v>1032.7308350799999</v>
      </c>
      <c r="P37" s="36">
        <f>SUMIFS(СВЦЭМ!$C$39:$C$782,СВЦЭМ!$A$39:$A$782,$A37,СВЦЭМ!$B$39:$B$782,P$11)+'СЕТ СН'!$F$9+СВЦЭМ!$D$10+'СЕТ СН'!$F$6-'СЕТ СН'!$F$19</f>
        <v>1065.2209295800001</v>
      </c>
      <c r="Q37" s="36">
        <f>SUMIFS(СВЦЭМ!$C$39:$C$782,СВЦЭМ!$A$39:$A$782,$A37,СВЦЭМ!$B$39:$B$782,Q$11)+'СЕТ СН'!$F$9+СВЦЭМ!$D$10+'СЕТ СН'!$F$6-'СЕТ СН'!$F$19</f>
        <v>1067.85786444</v>
      </c>
      <c r="R37" s="36">
        <f>SUMIFS(СВЦЭМ!$C$39:$C$782,СВЦЭМ!$A$39:$A$782,$A37,СВЦЭМ!$B$39:$B$782,R$11)+'СЕТ СН'!$F$9+СВЦЭМ!$D$10+'СЕТ СН'!$F$6-'СЕТ СН'!$F$19</f>
        <v>1055.8307231399999</v>
      </c>
      <c r="S37" s="36">
        <f>SUMIFS(СВЦЭМ!$C$39:$C$782,СВЦЭМ!$A$39:$A$782,$A37,СВЦЭМ!$B$39:$B$782,S$11)+'СЕТ СН'!$F$9+СВЦЭМ!$D$10+'СЕТ СН'!$F$6-'СЕТ СН'!$F$19</f>
        <v>1034.3749707700001</v>
      </c>
      <c r="T37" s="36">
        <f>SUMIFS(СВЦЭМ!$C$39:$C$782,СВЦЭМ!$A$39:$A$782,$A37,СВЦЭМ!$B$39:$B$782,T$11)+'СЕТ СН'!$F$9+СВЦЭМ!$D$10+'СЕТ СН'!$F$6-'СЕТ СН'!$F$19</f>
        <v>1001.86745339</v>
      </c>
      <c r="U37" s="36">
        <f>SUMIFS(СВЦЭМ!$C$39:$C$782,СВЦЭМ!$A$39:$A$782,$A37,СВЦЭМ!$B$39:$B$782,U$11)+'СЕТ СН'!$F$9+СВЦЭМ!$D$10+'СЕТ СН'!$F$6-'СЕТ СН'!$F$19</f>
        <v>1027.4848966</v>
      </c>
      <c r="V37" s="36">
        <f>SUMIFS(СВЦЭМ!$C$39:$C$782,СВЦЭМ!$A$39:$A$782,$A37,СВЦЭМ!$B$39:$B$782,V$11)+'СЕТ СН'!$F$9+СВЦЭМ!$D$10+'СЕТ СН'!$F$6-'СЕТ СН'!$F$19</f>
        <v>1033.6915084699999</v>
      </c>
      <c r="W37" s="36">
        <f>SUMIFS(СВЦЭМ!$C$39:$C$782,СВЦЭМ!$A$39:$A$782,$A37,СВЦЭМ!$B$39:$B$782,W$11)+'СЕТ СН'!$F$9+СВЦЭМ!$D$10+'СЕТ СН'!$F$6-'СЕТ СН'!$F$19</f>
        <v>1026.6731972699999</v>
      </c>
      <c r="X37" s="36">
        <f>SUMIFS(СВЦЭМ!$C$39:$C$782,СВЦЭМ!$A$39:$A$782,$A37,СВЦЭМ!$B$39:$B$782,X$11)+'СЕТ СН'!$F$9+СВЦЭМ!$D$10+'СЕТ СН'!$F$6-'СЕТ СН'!$F$19</f>
        <v>1014.00186151</v>
      </c>
      <c r="Y37" s="36">
        <f>SUMIFS(СВЦЭМ!$C$39:$C$782,СВЦЭМ!$A$39:$A$782,$A37,СВЦЭМ!$B$39:$B$782,Y$11)+'СЕТ СН'!$F$9+СВЦЭМ!$D$10+'СЕТ СН'!$F$6-'СЕТ СН'!$F$19</f>
        <v>1076.82892313</v>
      </c>
    </row>
    <row r="38" spans="1:25" ht="15.75" x14ac:dyDescent="0.2">
      <c r="A38" s="35">
        <f t="shared" si="0"/>
        <v>44466</v>
      </c>
      <c r="B38" s="36">
        <f>SUMIFS(СВЦЭМ!$C$39:$C$782,СВЦЭМ!$A$39:$A$782,$A38,СВЦЭМ!$B$39:$B$782,B$11)+'СЕТ СН'!$F$9+СВЦЭМ!$D$10+'СЕТ СН'!$F$6-'СЕТ СН'!$F$19</f>
        <v>1087.30767894</v>
      </c>
      <c r="C38" s="36">
        <f>SUMIFS(СВЦЭМ!$C$39:$C$782,СВЦЭМ!$A$39:$A$782,$A38,СВЦЭМ!$B$39:$B$782,C$11)+'СЕТ СН'!$F$9+СВЦЭМ!$D$10+'СЕТ СН'!$F$6-'СЕТ СН'!$F$19</f>
        <v>1220.5264288099997</v>
      </c>
      <c r="D38" s="36">
        <f>SUMIFS(СВЦЭМ!$C$39:$C$782,СВЦЭМ!$A$39:$A$782,$A38,СВЦЭМ!$B$39:$B$782,D$11)+'СЕТ СН'!$F$9+СВЦЭМ!$D$10+'СЕТ СН'!$F$6-'СЕТ СН'!$F$19</f>
        <v>1220.0888861499998</v>
      </c>
      <c r="E38" s="36">
        <f>SUMIFS(СВЦЭМ!$C$39:$C$782,СВЦЭМ!$A$39:$A$782,$A38,СВЦЭМ!$B$39:$B$782,E$11)+'СЕТ СН'!$F$9+СВЦЭМ!$D$10+'СЕТ СН'!$F$6-'СЕТ СН'!$F$19</f>
        <v>1232.7742013899999</v>
      </c>
      <c r="F38" s="36">
        <f>SUMIFS(СВЦЭМ!$C$39:$C$782,СВЦЭМ!$A$39:$A$782,$A38,СВЦЭМ!$B$39:$B$782,F$11)+'СЕТ СН'!$F$9+СВЦЭМ!$D$10+'СЕТ СН'!$F$6-'СЕТ СН'!$F$19</f>
        <v>1229.8346390399997</v>
      </c>
      <c r="G38" s="36">
        <f>SUMIFS(СВЦЭМ!$C$39:$C$782,СВЦЭМ!$A$39:$A$782,$A38,СВЦЭМ!$B$39:$B$782,G$11)+'СЕТ СН'!$F$9+СВЦЭМ!$D$10+'СЕТ СН'!$F$6-'СЕТ СН'!$F$19</f>
        <v>1199.7565898099999</v>
      </c>
      <c r="H38" s="36">
        <f>SUMIFS(СВЦЭМ!$C$39:$C$782,СВЦЭМ!$A$39:$A$782,$A38,СВЦЭМ!$B$39:$B$782,H$11)+'СЕТ СН'!$F$9+СВЦЭМ!$D$10+'СЕТ СН'!$F$6-'СЕТ СН'!$F$19</f>
        <v>1153.1030862499997</v>
      </c>
      <c r="I38" s="36">
        <f>SUMIFS(СВЦЭМ!$C$39:$C$782,СВЦЭМ!$A$39:$A$782,$A38,СВЦЭМ!$B$39:$B$782,I$11)+'СЕТ СН'!$F$9+СВЦЭМ!$D$10+'СЕТ СН'!$F$6-'СЕТ СН'!$F$19</f>
        <v>1056.72483728</v>
      </c>
      <c r="J38" s="36">
        <f>SUMIFS(СВЦЭМ!$C$39:$C$782,СВЦЭМ!$A$39:$A$782,$A38,СВЦЭМ!$B$39:$B$782,J$11)+'СЕТ СН'!$F$9+СВЦЭМ!$D$10+'СЕТ СН'!$F$6-'СЕТ СН'!$F$19</f>
        <v>1034.5396458299999</v>
      </c>
      <c r="K38" s="36">
        <f>SUMIFS(СВЦЭМ!$C$39:$C$782,СВЦЭМ!$A$39:$A$782,$A38,СВЦЭМ!$B$39:$B$782,K$11)+'СЕТ СН'!$F$9+СВЦЭМ!$D$10+'СЕТ СН'!$F$6-'СЕТ СН'!$F$19</f>
        <v>1049.7246354700001</v>
      </c>
      <c r="L38" s="36">
        <f>SUMIFS(СВЦЭМ!$C$39:$C$782,СВЦЭМ!$A$39:$A$782,$A38,СВЦЭМ!$B$39:$B$782,L$11)+'СЕТ СН'!$F$9+СВЦЭМ!$D$10+'СЕТ СН'!$F$6-'СЕТ СН'!$F$19</f>
        <v>1058.9246227599999</v>
      </c>
      <c r="M38" s="36">
        <f>SUMIFS(СВЦЭМ!$C$39:$C$782,СВЦЭМ!$A$39:$A$782,$A38,СВЦЭМ!$B$39:$B$782,M$11)+'СЕТ СН'!$F$9+СВЦЭМ!$D$10+'СЕТ СН'!$F$6-'СЕТ СН'!$F$19</f>
        <v>1061.2046367600001</v>
      </c>
      <c r="N38" s="36">
        <f>SUMIFS(СВЦЭМ!$C$39:$C$782,СВЦЭМ!$A$39:$A$782,$A38,СВЦЭМ!$B$39:$B$782,N$11)+'СЕТ СН'!$F$9+СВЦЭМ!$D$10+'СЕТ СН'!$F$6-'СЕТ СН'!$F$19</f>
        <v>1070.9445975000001</v>
      </c>
      <c r="O38" s="36">
        <f>SUMIFS(СВЦЭМ!$C$39:$C$782,СВЦЭМ!$A$39:$A$782,$A38,СВЦЭМ!$B$39:$B$782,O$11)+'СЕТ СН'!$F$9+СВЦЭМ!$D$10+'СЕТ СН'!$F$6-'СЕТ СН'!$F$19</f>
        <v>1048.4263116699999</v>
      </c>
      <c r="P38" s="36">
        <f>SUMIFS(СВЦЭМ!$C$39:$C$782,СВЦЭМ!$A$39:$A$782,$A38,СВЦЭМ!$B$39:$B$782,P$11)+'СЕТ СН'!$F$9+СВЦЭМ!$D$10+'СЕТ СН'!$F$6-'СЕТ СН'!$F$19</f>
        <v>1100.72283924</v>
      </c>
      <c r="Q38" s="36">
        <f>SUMIFS(СВЦЭМ!$C$39:$C$782,СВЦЭМ!$A$39:$A$782,$A38,СВЦЭМ!$B$39:$B$782,Q$11)+'СЕТ СН'!$F$9+СВЦЭМ!$D$10+'СЕТ СН'!$F$6-'СЕТ СН'!$F$19</f>
        <v>1096.6168326100001</v>
      </c>
      <c r="R38" s="36">
        <f>SUMIFS(СВЦЭМ!$C$39:$C$782,СВЦЭМ!$A$39:$A$782,$A38,СВЦЭМ!$B$39:$B$782,R$11)+'СЕТ СН'!$F$9+СВЦЭМ!$D$10+'СЕТ СН'!$F$6-'СЕТ СН'!$F$19</f>
        <v>1082.99889947</v>
      </c>
      <c r="S38" s="36">
        <f>SUMIFS(СВЦЭМ!$C$39:$C$782,СВЦЭМ!$A$39:$A$782,$A38,СВЦЭМ!$B$39:$B$782,S$11)+'СЕТ СН'!$F$9+СВЦЭМ!$D$10+'СЕТ СН'!$F$6-'СЕТ СН'!$F$19</f>
        <v>1057.8937155799999</v>
      </c>
      <c r="T38" s="36">
        <f>SUMIFS(СВЦЭМ!$C$39:$C$782,СВЦЭМ!$A$39:$A$782,$A38,СВЦЭМ!$B$39:$B$782,T$11)+'СЕТ СН'!$F$9+СВЦЭМ!$D$10+'СЕТ СН'!$F$6-'СЕТ СН'!$F$19</f>
        <v>1010.6364432800001</v>
      </c>
      <c r="U38" s="36">
        <f>SUMIFS(СВЦЭМ!$C$39:$C$782,СВЦЭМ!$A$39:$A$782,$A38,СВЦЭМ!$B$39:$B$782,U$11)+'СЕТ СН'!$F$9+СВЦЭМ!$D$10+'СЕТ СН'!$F$6-'СЕТ СН'!$F$19</f>
        <v>1010.2726106800001</v>
      </c>
      <c r="V38" s="36">
        <f>SUMIFS(СВЦЭМ!$C$39:$C$782,СВЦЭМ!$A$39:$A$782,$A38,СВЦЭМ!$B$39:$B$782,V$11)+'СЕТ СН'!$F$9+СВЦЭМ!$D$10+'СЕТ СН'!$F$6-'СЕТ СН'!$F$19</f>
        <v>1011.4725552800001</v>
      </c>
      <c r="W38" s="36">
        <f>SUMIFS(СВЦЭМ!$C$39:$C$782,СВЦЭМ!$A$39:$A$782,$A38,СВЦЭМ!$B$39:$B$782,W$11)+'СЕТ СН'!$F$9+СВЦЭМ!$D$10+'СЕТ СН'!$F$6-'СЕТ СН'!$F$19</f>
        <v>1002.4283909400001</v>
      </c>
      <c r="X38" s="36">
        <f>SUMIFS(СВЦЭМ!$C$39:$C$782,СВЦЭМ!$A$39:$A$782,$A38,СВЦЭМ!$B$39:$B$782,X$11)+'СЕТ СН'!$F$9+СВЦЭМ!$D$10+'СЕТ СН'!$F$6-'СЕТ СН'!$F$19</f>
        <v>1003.4145860100001</v>
      </c>
      <c r="Y38" s="36">
        <f>SUMIFS(СВЦЭМ!$C$39:$C$782,СВЦЭМ!$A$39:$A$782,$A38,СВЦЭМ!$B$39:$B$782,Y$11)+'СЕТ СН'!$F$9+СВЦЭМ!$D$10+'СЕТ СН'!$F$6-'СЕТ СН'!$F$19</f>
        <v>1020.6180576400001</v>
      </c>
    </row>
    <row r="39" spans="1:25" ht="15.75" x14ac:dyDescent="0.2">
      <c r="A39" s="35">
        <f t="shared" si="0"/>
        <v>44467</v>
      </c>
      <c r="B39" s="36">
        <f>SUMIFS(СВЦЭМ!$C$39:$C$782,СВЦЭМ!$A$39:$A$782,$A39,СВЦЭМ!$B$39:$B$782,B$11)+'СЕТ СН'!$F$9+СВЦЭМ!$D$10+'СЕТ СН'!$F$6-'СЕТ СН'!$F$19</f>
        <v>1089.95548233</v>
      </c>
      <c r="C39" s="36">
        <f>SUMIFS(СВЦЭМ!$C$39:$C$782,СВЦЭМ!$A$39:$A$782,$A39,СВЦЭМ!$B$39:$B$782,C$11)+'СЕТ СН'!$F$9+СВЦЭМ!$D$10+'СЕТ СН'!$F$6-'СЕТ СН'!$F$19</f>
        <v>1139.0707300099998</v>
      </c>
      <c r="D39" s="36">
        <f>SUMIFS(СВЦЭМ!$C$39:$C$782,СВЦЭМ!$A$39:$A$782,$A39,СВЦЭМ!$B$39:$B$782,D$11)+'СЕТ СН'!$F$9+СВЦЭМ!$D$10+'СЕТ СН'!$F$6-'СЕТ СН'!$F$19</f>
        <v>1125.4665211799997</v>
      </c>
      <c r="E39" s="36">
        <f>SUMIFS(СВЦЭМ!$C$39:$C$782,СВЦЭМ!$A$39:$A$782,$A39,СВЦЭМ!$B$39:$B$782,E$11)+'СЕТ СН'!$F$9+СВЦЭМ!$D$10+'СЕТ СН'!$F$6-'СЕТ СН'!$F$19</f>
        <v>1132.9740728099998</v>
      </c>
      <c r="F39" s="36">
        <f>SUMIFS(СВЦЭМ!$C$39:$C$782,СВЦЭМ!$A$39:$A$782,$A39,СВЦЭМ!$B$39:$B$782,F$11)+'СЕТ СН'!$F$9+СВЦЭМ!$D$10+'СЕТ СН'!$F$6-'СЕТ СН'!$F$19</f>
        <v>1124.4793951399997</v>
      </c>
      <c r="G39" s="36">
        <f>SUMIFS(СВЦЭМ!$C$39:$C$782,СВЦЭМ!$A$39:$A$782,$A39,СВЦЭМ!$B$39:$B$782,G$11)+'СЕТ СН'!$F$9+СВЦЭМ!$D$10+'СЕТ СН'!$F$6-'СЕТ СН'!$F$19</f>
        <v>1113.0625271299998</v>
      </c>
      <c r="H39" s="36">
        <f>SUMIFS(СВЦЭМ!$C$39:$C$782,СВЦЭМ!$A$39:$A$782,$A39,СВЦЭМ!$B$39:$B$782,H$11)+'СЕТ СН'!$F$9+СВЦЭМ!$D$10+'СЕТ СН'!$F$6-'СЕТ СН'!$F$19</f>
        <v>1136.1981657899998</v>
      </c>
      <c r="I39" s="36">
        <f>SUMIFS(СВЦЭМ!$C$39:$C$782,СВЦЭМ!$A$39:$A$782,$A39,СВЦЭМ!$B$39:$B$782,I$11)+'СЕТ СН'!$F$9+СВЦЭМ!$D$10+'СЕТ СН'!$F$6-'СЕТ СН'!$F$19</f>
        <v>1096.91444196</v>
      </c>
      <c r="J39" s="36">
        <f>SUMIFS(СВЦЭМ!$C$39:$C$782,СВЦЭМ!$A$39:$A$782,$A39,СВЦЭМ!$B$39:$B$782,J$11)+'СЕТ СН'!$F$9+СВЦЭМ!$D$10+'СЕТ СН'!$F$6-'СЕТ СН'!$F$19</f>
        <v>1065.7625225500001</v>
      </c>
      <c r="K39" s="36">
        <f>SUMIFS(СВЦЭМ!$C$39:$C$782,СВЦЭМ!$A$39:$A$782,$A39,СВЦЭМ!$B$39:$B$782,K$11)+'СЕТ СН'!$F$9+СВЦЭМ!$D$10+'СЕТ СН'!$F$6-'СЕТ СН'!$F$19</f>
        <v>1025.3495591999999</v>
      </c>
      <c r="L39" s="36">
        <f>SUMIFS(СВЦЭМ!$C$39:$C$782,СВЦЭМ!$A$39:$A$782,$A39,СВЦЭМ!$B$39:$B$782,L$11)+'СЕТ СН'!$F$9+СВЦЭМ!$D$10+'СЕТ СН'!$F$6-'СЕТ СН'!$F$19</f>
        <v>997.46153302000005</v>
      </c>
      <c r="M39" s="36">
        <f>SUMIFS(СВЦЭМ!$C$39:$C$782,СВЦЭМ!$A$39:$A$782,$A39,СВЦЭМ!$B$39:$B$782,M$11)+'СЕТ СН'!$F$9+СВЦЭМ!$D$10+'СЕТ СН'!$F$6-'СЕТ СН'!$F$19</f>
        <v>1036.7896056300001</v>
      </c>
      <c r="N39" s="36">
        <f>SUMIFS(СВЦЭМ!$C$39:$C$782,СВЦЭМ!$A$39:$A$782,$A39,СВЦЭМ!$B$39:$B$782,N$11)+'СЕТ СН'!$F$9+СВЦЭМ!$D$10+'СЕТ СН'!$F$6-'СЕТ СН'!$F$19</f>
        <v>1057.4620445600001</v>
      </c>
      <c r="O39" s="36">
        <f>SUMIFS(СВЦЭМ!$C$39:$C$782,СВЦЭМ!$A$39:$A$782,$A39,СВЦЭМ!$B$39:$B$782,O$11)+'СЕТ СН'!$F$9+СВЦЭМ!$D$10+'СЕТ СН'!$F$6-'СЕТ СН'!$F$19</f>
        <v>1081.89464264</v>
      </c>
      <c r="P39" s="36">
        <f>SUMIFS(СВЦЭМ!$C$39:$C$782,СВЦЭМ!$A$39:$A$782,$A39,СВЦЭМ!$B$39:$B$782,P$11)+'СЕТ СН'!$F$9+СВЦЭМ!$D$10+'СЕТ СН'!$F$6-'СЕТ СН'!$F$19</f>
        <v>1115.0487799999999</v>
      </c>
      <c r="Q39" s="36">
        <f>SUMIFS(СВЦЭМ!$C$39:$C$782,СВЦЭМ!$A$39:$A$782,$A39,СВЦЭМ!$B$39:$B$782,Q$11)+'СЕТ СН'!$F$9+СВЦЭМ!$D$10+'СЕТ СН'!$F$6-'СЕТ СН'!$F$19</f>
        <v>1119.8267573399999</v>
      </c>
      <c r="R39" s="36">
        <f>SUMIFS(СВЦЭМ!$C$39:$C$782,СВЦЭМ!$A$39:$A$782,$A39,СВЦЭМ!$B$39:$B$782,R$11)+'СЕТ СН'!$F$9+СВЦЭМ!$D$10+'СЕТ СН'!$F$6-'СЕТ СН'!$F$19</f>
        <v>1112.8791342899999</v>
      </c>
      <c r="S39" s="36">
        <f>SUMIFS(СВЦЭМ!$C$39:$C$782,СВЦЭМ!$A$39:$A$782,$A39,СВЦЭМ!$B$39:$B$782,S$11)+'СЕТ СН'!$F$9+СВЦЭМ!$D$10+'СЕТ СН'!$F$6-'СЕТ СН'!$F$19</f>
        <v>1102.9930500999999</v>
      </c>
      <c r="T39" s="36">
        <f>SUMIFS(СВЦЭМ!$C$39:$C$782,СВЦЭМ!$A$39:$A$782,$A39,СВЦЭМ!$B$39:$B$782,T$11)+'СЕТ СН'!$F$9+СВЦЭМ!$D$10+'СЕТ СН'!$F$6-'СЕТ СН'!$F$19</f>
        <v>1057.12852802</v>
      </c>
      <c r="U39" s="36">
        <f>SUMIFS(СВЦЭМ!$C$39:$C$782,СВЦЭМ!$A$39:$A$782,$A39,СВЦЭМ!$B$39:$B$782,U$11)+'СЕТ СН'!$F$9+СВЦЭМ!$D$10+'СЕТ СН'!$F$6-'СЕТ СН'!$F$19</f>
        <v>1002.2446916700001</v>
      </c>
      <c r="V39" s="36">
        <f>SUMIFS(СВЦЭМ!$C$39:$C$782,СВЦЭМ!$A$39:$A$782,$A39,СВЦЭМ!$B$39:$B$782,V$11)+'СЕТ СН'!$F$9+СВЦЭМ!$D$10+'СЕТ СН'!$F$6-'СЕТ СН'!$F$19</f>
        <v>1007.1360262000001</v>
      </c>
      <c r="W39" s="36">
        <f>SUMIFS(СВЦЭМ!$C$39:$C$782,СВЦЭМ!$A$39:$A$782,$A39,СВЦЭМ!$B$39:$B$782,W$11)+'СЕТ СН'!$F$9+СВЦЭМ!$D$10+'СЕТ СН'!$F$6-'СЕТ СН'!$F$19</f>
        <v>1013.7346714700001</v>
      </c>
      <c r="X39" s="36">
        <f>SUMIFS(СВЦЭМ!$C$39:$C$782,СВЦЭМ!$A$39:$A$782,$A39,СВЦЭМ!$B$39:$B$782,X$11)+'СЕТ СН'!$F$9+СВЦЭМ!$D$10+'СЕТ СН'!$F$6-'СЕТ СН'!$F$19</f>
        <v>1058.51822485</v>
      </c>
      <c r="Y39" s="36">
        <f>SUMIFS(СВЦЭМ!$C$39:$C$782,СВЦЭМ!$A$39:$A$782,$A39,СВЦЭМ!$B$39:$B$782,Y$11)+'СЕТ СН'!$F$9+СВЦЭМ!$D$10+'СЕТ СН'!$F$6-'СЕТ СН'!$F$19</f>
        <v>1052.6161589400001</v>
      </c>
    </row>
    <row r="40" spans="1:25" ht="15.75" x14ac:dyDescent="0.2">
      <c r="A40" s="35">
        <f t="shared" si="0"/>
        <v>44468</v>
      </c>
      <c r="B40" s="36">
        <f>SUMIFS(СВЦЭМ!$C$39:$C$782,СВЦЭМ!$A$39:$A$782,$A40,СВЦЭМ!$B$39:$B$782,B$11)+'СЕТ СН'!$F$9+СВЦЭМ!$D$10+'СЕТ СН'!$F$6-'СЕТ СН'!$F$19</f>
        <v>1065.1337110300001</v>
      </c>
      <c r="C40" s="36">
        <f>SUMIFS(СВЦЭМ!$C$39:$C$782,СВЦЭМ!$A$39:$A$782,$A40,СВЦЭМ!$B$39:$B$782,C$11)+'СЕТ СН'!$F$9+СВЦЭМ!$D$10+'СЕТ СН'!$F$6-'СЕТ СН'!$F$19</f>
        <v>1160.8935288099999</v>
      </c>
      <c r="D40" s="36">
        <f>SUMIFS(СВЦЭМ!$C$39:$C$782,СВЦЭМ!$A$39:$A$782,$A40,СВЦЭМ!$B$39:$B$782,D$11)+'СЕТ СН'!$F$9+СВЦЭМ!$D$10+'СЕТ СН'!$F$6-'СЕТ СН'!$F$19</f>
        <v>1217.4005862199999</v>
      </c>
      <c r="E40" s="36">
        <f>SUMIFS(СВЦЭМ!$C$39:$C$782,СВЦЭМ!$A$39:$A$782,$A40,СВЦЭМ!$B$39:$B$782,E$11)+'СЕТ СН'!$F$9+СВЦЭМ!$D$10+'СЕТ СН'!$F$6-'СЕТ СН'!$F$19</f>
        <v>1225.5469973299998</v>
      </c>
      <c r="F40" s="36">
        <f>SUMIFS(СВЦЭМ!$C$39:$C$782,СВЦЭМ!$A$39:$A$782,$A40,СВЦЭМ!$B$39:$B$782,F$11)+'СЕТ СН'!$F$9+СВЦЭМ!$D$10+'СЕТ СН'!$F$6-'СЕТ СН'!$F$19</f>
        <v>1228.1809162199997</v>
      </c>
      <c r="G40" s="36">
        <f>SUMIFS(СВЦЭМ!$C$39:$C$782,СВЦЭМ!$A$39:$A$782,$A40,СВЦЭМ!$B$39:$B$782,G$11)+'СЕТ СН'!$F$9+СВЦЭМ!$D$10+'СЕТ СН'!$F$6-'СЕТ СН'!$F$19</f>
        <v>1208.4246456199999</v>
      </c>
      <c r="H40" s="36">
        <f>SUMIFS(СВЦЭМ!$C$39:$C$782,СВЦЭМ!$A$39:$A$782,$A40,СВЦЭМ!$B$39:$B$782,H$11)+'СЕТ СН'!$F$9+СВЦЭМ!$D$10+'СЕТ СН'!$F$6-'СЕТ СН'!$F$19</f>
        <v>1177.5779037999998</v>
      </c>
      <c r="I40" s="36">
        <f>SUMIFS(СВЦЭМ!$C$39:$C$782,СВЦЭМ!$A$39:$A$782,$A40,СВЦЭМ!$B$39:$B$782,I$11)+'СЕТ СН'!$F$9+СВЦЭМ!$D$10+'СЕТ СН'!$F$6-'СЕТ СН'!$F$19</f>
        <v>1122.8571047199998</v>
      </c>
      <c r="J40" s="36">
        <f>SUMIFS(СВЦЭМ!$C$39:$C$782,СВЦЭМ!$A$39:$A$782,$A40,СВЦЭМ!$B$39:$B$782,J$11)+'СЕТ СН'!$F$9+СВЦЭМ!$D$10+'СЕТ СН'!$F$6-'СЕТ СН'!$F$19</f>
        <v>1095.0746645300001</v>
      </c>
      <c r="K40" s="36">
        <f>SUMIFS(СВЦЭМ!$C$39:$C$782,СВЦЭМ!$A$39:$A$782,$A40,СВЦЭМ!$B$39:$B$782,K$11)+'СЕТ СН'!$F$9+СВЦЭМ!$D$10+'СЕТ СН'!$F$6-'СЕТ СН'!$F$19</f>
        <v>1032.9210294300001</v>
      </c>
      <c r="L40" s="36">
        <f>SUMIFS(СВЦЭМ!$C$39:$C$782,СВЦЭМ!$A$39:$A$782,$A40,СВЦЭМ!$B$39:$B$782,L$11)+'СЕТ СН'!$F$9+СВЦЭМ!$D$10+'СЕТ СН'!$F$6-'СЕТ СН'!$F$19</f>
        <v>1015.0629456800001</v>
      </c>
      <c r="M40" s="36">
        <f>SUMIFS(СВЦЭМ!$C$39:$C$782,СВЦЭМ!$A$39:$A$782,$A40,СВЦЭМ!$B$39:$B$782,M$11)+'СЕТ СН'!$F$9+СВЦЭМ!$D$10+'СЕТ СН'!$F$6-'СЕТ СН'!$F$19</f>
        <v>1006.6305695200001</v>
      </c>
      <c r="N40" s="36">
        <f>SUMIFS(СВЦЭМ!$C$39:$C$782,СВЦЭМ!$A$39:$A$782,$A40,СВЦЭМ!$B$39:$B$782,N$11)+'СЕТ СН'!$F$9+СВЦЭМ!$D$10+'СЕТ СН'!$F$6-'СЕТ СН'!$F$19</f>
        <v>1052.62835387</v>
      </c>
      <c r="O40" s="36">
        <f>SUMIFS(СВЦЭМ!$C$39:$C$782,СВЦЭМ!$A$39:$A$782,$A40,СВЦЭМ!$B$39:$B$782,O$11)+'СЕТ СН'!$F$9+СВЦЭМ!$D$10+'СЕТ СН'!$F$6-'СЕТ СН'!$F$19</f>
        <v>1074.8502054200001</v>
      </c>
      <c r="P40" s="36">
        <f>SUMIFS(СВЦЭМ!$C$39:$C$782,СВЦЭМ!$A$39:$A$782,$A40,СВЦЭМ!$B$39:$B$782,P$11)+'СЕТ СН'!$F$9+СВЦЭМ!$D$10+'СЕТ СН'!$F$6-'СЕТ СН'!$F$19</f>
        <v>1142.2140589299997</v>
      </c>
      <c r="Q40" s="36">
        <f>SUMIFS(СВЦЭМ!$C$39:$C$782,СВЦЭМ!$A$39:$A$782,$A40,СВЦЭМ!$B$39:$B$782,Q$11)+'СЕТ СН'!$F$9+СВЦЭМ!$D$10+'СЕТ СН'!$F$6-'СЕТ СН'!$F$19</f>
        <v>1144.43956669</v>
      </c>
      <c r="R40" s="36">
        <f>SUMIFS(СВЦЭМ!$C$39:$C$782,СВЦЭМ!$A$39:$A$782,$A40,СВЦЭМ!$B$39:$B$782,R$11)+'СЕТ СН'!$F$9+СВЦЭМ!$D$10+'СЕТ СН'!$F$6-'СЕТ СН'!$F$19</f>
        <v>1138.0579387299999</v>
      </c>
      <c r="S40" s="36">
        <f>SUMIFS(СВЦЭМ!$C$39:$C$782,СВЦЭМ!$A$39:$A$782,$A40,СВЦЭМ!$B$39:$B$782,S$11)+'СЕТ СН'!$F$9+СВЦЭМ!$D$10+'СЕТ СН'!$F$6-'СЕТ СН'!$F$19</f>
        <v>1113.2634293399997</v>
      </c>
      <c r="T40" s="36">
        <f>SUMIFS(СВЦЭМ!$C$39:$C$782,СВЦЭМ!$A$39:$A$782,$A40,СВЦЭМ!$B$39:$B$782,T$11)+'СЕТ СН'!$F$9+СВЦЭМ!$D$10+'СЕТ СН'!$F$6-'СЕТ СН'!$F$19</f>
        <v>1094.5142286400001</v>
      </c>
      <c r="U40" s="36">
        <f>SUMIFS(СВЦЭМ!$C$39:$C$782,СВЦЭМ!$A$39:$A$782,$A40,СВЦЭМ!$B$39:$B$782,U$11)+'СЕТ СН'!$F$9+СВЦЭМ!$D$10+'СЕТ СН'!$F$6-'СЕТ СН'!$F$19</f>
        <v>1040.6312430099999</v>
      </c>
      <c r="V40" s="36">
        <f>SUMIFS(СВЦЭМ!$C$39:$C$782,СВЦЭМ!$A$39:$A$782,$A40,СВЦЭМ!$B$39:$B$782,V$11)+'СЕТ СН'!$F$9+СВЦЭМ!$D$10+'СЕТ СН'!$F$6-'СЕТ СН'!$F$19</f>
        <v>1024.73920688</v>
      </c>
      <c r="W40" s="36">
        <f>SUMIFS(СВЦЭМ!$C$39:$C$782,СВЦЭМ!$A$39:$A$782,$A40,СВЦЭМ!$B$39:$B$782,W$11)+'СЕТ СН'!$F$9+СВЦЭМ!$D$10+'СЕТ СН'!$F$6-'СЕТ СН'!$F$19</f>
        <v>1008.95558815</v>
      </c>
      <c r="X40" s="36">
        <f>SUMIFS(СВЦЭМ!$C$39:$C$782,СВЦЭМ!$A$39:$A$782,$A40,СВЦЭМ!$B$39:$B$782,X$11)+'СЕТ СН'!$F$9+СВЦЭМ!$D$10+'СЕТ СН'!$F$6-'СЕТ СН'!$F$19</f>
        <v>1069.8925574800001</v>
      </c>
      <c r="Y40" s="36">
        <f>SUMIFS(СВЦЭМ!$C$39:$C$782,СВЦЭМ!$A$39:$A$782,$A40,СВЦЭМ!$B$39:$B$782,Y$11)+'СЕТ СН'!$F$9+СВЦЭМ!$D$10+'СЕТ СН'!$F$6-'СЕТ СН'!$F$19</f>
        <v>1085.94214435</v>
      </c>
    </row>
    <row r="41" spans="1:25" ht="15.75" x14ac:dyDescent="0.2">
      <c r="A41" s="35">
        <f t="shared" si="0"/>
        <v>44469</v>
      </c>
      <c r="B41" s="36">
        <f>SUMIFS(СВЦЭМ!$C$39:$C$782,СВЦЭМ!$A$39:$A$782,$A41,СВЦЭМ!$B$39:$B$782,B$11)+'СЕТ СН'!$F$9+СВЦЭМ!$D$10+'СЕТ СН'!$F$6-'СЕТ СН'!$F$19</f>
        <v>1104.8570284599998</v>
      </c>
      <c r="C41" s="36">
        <f>SUMIFS(СВЦЭМ!$C$39:$C$782,СВЦЭМ!$A$39:$A$782,$A41,СВЦЭМ!$B$39:$B$782,C$11)+'СЕТ СН'!$F$9+СВЦЭМ!$D$10+'СЕТ СН'!$F$6-'СЕТ СН'!$F$19</f>
        <v>1149.3967106199998</v>
      </c>
      <c r="D41" s="36">
        <f>SUMIFS(СВЦЭМ!$C$39:$C$782,СВЦЭМ!$A$39:$A$782,$A41,СВЦЭМ!$B$39:$B$782,D$11)+'СЕТ СН'!$F$9+СВЦЭМ!$D$10+'СЕТ СН'!$F$6-'СЕТ СН'!$F$19</f>
        <v>1196.6971717199999</v>
      </c>
      <c r="E41" s="36">
        <f>SUMIFS(СВЦЭМ!$C$39:$C$782,СВЦЭМ!$A$39:$A$782,$A41,СВЦЭМ!$B$39:$B$782,E$11)+'СЕТ СН'!$F$9+СВЦЭМ!$D$10+'СЕТ СН'!$F$6-'СЕТ СН'!$F$19</f>
        <v>1226.6301271099999</v>
      </c>
      <c r="F41" s="36">
        <f>SUMIFS(СВЦЭМ!$C$39:$C$782,СВЦЭМ!$A$39:$A$782,$A41,СВЦЭМ!$B$39:$B$782,F$11)+'СЕТ СН'!$F$9+СВЦЭМ!$D$10+'СЕТ СН'!$F$6-'СЕТ СН'!$F$19</f>
        <v>1222.2288678099999</v>
      </c>
      <c r="G41" s="36">
        <f>SUMIFS(СВЦЭМ!$C$39:$C$782,СВЦЭМ!$A$39:$A$782,$A41,СВЦЭМ!$B$39:$B$782,G$11)+'СЕТ СН'!$F$9+СВЦЭМ!$D$10+'СЕТ СН'!$F$6-'СЕТ СН'!$F$19</f>
        <v>1225.3646787099999</v>
      </c>
      <c r="H41" s="36">
        <f>SUMIFS(СВЦЭМ!$C$39:$C$782,СВЦЭМ!$A$39:$A$782,$A41,СВЦЭМ!$B$39:$B$782,H$11)+'СЕТ СН'!$F$9+СВЦЭМ!$D$10+'СЕТ СН'!$F$6-'СЕТ СН'!$F$19</f>
        <v>1158.7838789199998</v>
      </c>
      <c r="I41" s="36">
        <f>SUMIFS(СВЦЭМ!$C$39:$C$782,СВЦЭМ!$A$39:$A$782,$A41,СВЦЭМ!$B$39:$B$782,I$11)+'СЕТ СН'!$F$9+СВЦЭМ!$D$10+'СЕТ СН'!$F$6-'СЕТ СН'!$F$19</f>
        <v>1137.0604314499999</v>
      </c>
      <c r="J41" s="36">
        <f>SUMIFS(СВЦЭМ!$C$39:$C$782,СВЦЭМ!$A$39:$A$782,$A41,СВЦЭМ!$B$39:$B$782,J$11)+'СЕТ СН'!$F$9+СВЦЭМ!$D$10+'СЕТ СН'!$F$6-'СЕТ СН'!$F$19</f>
        <v>1102.3853961499999</v>
      </c>
      <c r="K41" s="36">
        <f>SUMIFS(СВЦЭМ!$C$39:$C$782,СВЦЭМ!$A$39:$A$782,$A41,СВЦЭМ!$B$39:$B$782,K$11)+'СЕТ СН'!$F$9+СВЦЭМ!$D$10+'СЕТ СН'!$F$6-'СЕТ СН'!$F$19</f>
        <v>1112.4468284599998</v>
      </c>
      <c r="L41" s="36">
        <f>SUMIFS(СВЦЭМ!$C$39:$C$782,СВЦЭМ!$A$39:$A$782,$A41,СВЦЭМ!$B$39:$B$782,L$11)+'СЕТ СН'!$F$9+СВЦЭМ!$D$10+'СЕТ СН'!$F$6-'СЕТ СН'!$F$19</f>
        <v>1117.8842862799997</v>
      </c>
      <c r="M41" s="36">
        <f>SUMIFS(СВЦЭМ!$C$39:$C$782,СВЦЭМ!$A$39:$A$782,$A41,СВЦЭМ!$B$39:$B$782,M$11)+'СЕТ СН'!$F$9+СВЦЭМ!$D$10+'СЕТ СН'!$F$6-'СЕТ СН'!$F$19</f>
        <v>1099.8253597299999</v>
      </c>
      <c r="N41" s="36">
        <f>SUMIFS(СВЦЭМ!$C$39:$C$782,СВЦЭМ!$A$39:$A$782,$A41,СВЦЭМ!$B$39:$B$782,N$11)+'СЕТ СН'!$F$9+СВЦЭМ!$D$10+'СЕТ СН'!$F$6-'СЕТ СН'!$F$19</f>
        <v>1081.2304577499999</v>
      </c>
      <c r="O41" s="36">
        <f>SUMIFS(СВЦЭМ!$C$39:$C$782,СВЦЭМ!$A$39:$A$782,$A41,СВЦЭМ!$B$39:$B$782,O$11)+'СЕТ СН'!$F$9+СВЦЭМ!$D$10+'СЕТ СН'!$F$6-'СЕТ СН'!$F$19</f>
        <v>1079.4213736900001</v>
      </c>
      <c r="P41" s="36">
        <f>SUMIFS(СВЦЭМ!$C$39:$C$782,СВЦЭМ!$A$39:$A$782,$A41,СВЦЭМ!$B$39:$B$782,P$11)+'СЕТ СН'!$F$9+СВЦЭМ!$D$10+'СЕТ СН'!$F$6-'СЕТ СН'!$F$19</f>
        <v>1124.6614705299999</v>
      </c>
      <c r="Q41" s="36">
        <f>SUMIFS(СВЦЭМ!$C$39:$C$782,СВЦЭМ!$A$39:$A$782,$A41,СВЦЭМ!$B$39:$B$782,Q$11)+'СЕТ СН'!$F$9+СВЦЭМ!$D$10+'СЕТ СН'!$F$6-'СЕТ СН'!$F$19</f>
        <v>1130.23491625</v>
      </c>
      <c r="R41" s="36">
        <f>SUMIFS(СВЦЭМ!$C$39:$C$782,СВЦЭМ!$A$39:$A$782,$A41,СВЦЭМ!$B$39:$B$782,R$11)+'СЕТ СН'!$F$9+СВЦЭМ!$D$10+'СЕТ СН'!$F$6-'СЕТ СН'!$F$19</f>
        <v>1129.9154460499999</v>
      </c>
      <c r="S41" s="36">
        <f>SUMIFS(СВЦЭМ!$C$39:$C$782,СВЦЭМ!$A$39:$A$782,$A41,СВЦЭМ!$B$39:$B$782,S$11)+'СЕТ СН'!$F$9+СВЦЭМ!$D$10+'СЕТ СН'!$F$6-'СЕТ СН'!$F$19</f>
        <v>1081.1475587899999</v>
      </c>
      <c r="T41" s="36">
        <f>SUMIFS(СВЦЭМ!$C$39:$C$782,СВЦЭМ!$A$39:$A$782,$A41,СВЦЭМ!$B$39:$B$782,T$11)+'СЕТ СН'!$F$9+СВЦЭМ!$D$10+'СЕТ СН'!$F$6-'СЕТ СН'!$F$19</f>
        <v>1093.50548718</v>
      </c>
      <c r="U41" s="36">
        <f>SUMIFS(СВЦЭМ!$C$39:$C$782,СВЦЭМ!$A$39:$A$782,$A41,СВЦЭМ!$B$39:$B$782,U$11)+'СЕТ СН'!$F$9+СВЦЭМ!$D$10+'СЕТ СН'!$F$6-'СЕТ СН'!$F$19</f>
        <v>1066.9635871400001</v>
      </c>
      <c r="V41" s="36">
        <f>SUMIFS(СВЦЭМ!$C$39:$C$782,СВЦЭМ!$A$39:$A$782,$A41,СВЦЭМ!$B$39:$B$782,V$11)+'СЕТ СН'!$F$9+СВЦЭМ!$D$10+'СЕТ СН'!$F$6-'СЕТ СН'!$F$19</f>
        <v>1059.1246186000001</v>
      </c>
      <c r="W41" s="36">
        <f>SUMIFS(СВЦЭМ!$C$39:$C$782,СВЦЭМ!$A$39:$A$782,$A41,СВЦЭМ!$B$39:$B$782,W$11)+'СЕТ СН'!$F$9+СВЦЭМ!$D$10+'СЕТ СН'!$F$6-'СЕТ СН'!$F$19</f>
        <v>1048.58614603</v>
      </c>
      <c r="X41" s="36">
        <f>SUMIFS(СВЦЭМ!$C$39:$C$782,СВЦЭМ!$A$39:$A$782,$A41,СВЦЭМ!$B$39:$B$782,X$11)+'СЕТ СН'!$F$9+СВЦЭМ!$D$10+'СЕТ СН'!$F$6-'СЕТ СН'!$F$19</f>
        <v>1070.95414544</v>
      </c>
      <c r="Y41" s="36">
        <f>SUMIFS(СВЦЭМ!$C$39:$C$782,СВЦЭМ!$A$39:$A$782,$A41,СВЦЭМ!$B$39:$B$782,Y$11)+'СЕТ СН'!$F$9+СВЦЭМ!$D$10+'СЕТ СН'!$F$6-'СЕТ СН'!$F$19</f>
        <v>1114.8204266799999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01.09.2021</v>
      </c>
      <c r="B48" s="36">
        <f>SUMIFS(СВЦЭМ!$C$39:$C$782,СВЦЭМ!$A$39:$A$782,$A48,СВЦЭМ!$B$39:$B$782,B$47)+'СЕТ СН'!$G$9+СВЦЭМ!$D$10+'СЕТ СН'!$G$6-'СЕТ СН'!$G$19</f>
        <v>1506.8339792100001</v>
      </c>
      <c r="C48" s="36">
        <f>SUMIFS(СВЦЭМ!$C$39:$C$782,СВЦЭМ!$A$39:$A$782,$A48,СВЦЭМ!$B$39:$B$782,C$47)+'СЕТ СН'!$G$9+СВЦЭМ!$D$10+'СЕТ СН'!$G$6-'СЕТ СН'!$G$19</f>
        <v>1608.9820079300002</v>
      </c>
      <c r="D48" s="36">
        <f>SUMIFS(СВЦЭМ!$C$39:$C$782,СВЦЭМ!$A$39:$A$782,$A48,СВЦЭМ!$B$39:$B$782,D$47)+'СЕТ СН'!$G$9+СВЦЭМ!$D$10+'СЕТ СН'!$G$6-'СЕТ СН'!$G$19</f>
        <v>1691.2989982500001</v>
      </c>
      <c r="E48" s="36">
        <f>SUMIFS(СВЦЭМ!$C$39:$C$782,СВЦЭМ!$A$39:$A$782,$A48,СВЦЭМ!$B$39:$B$782,E$47)+'СЕТ СН'!$G$9+СВЦЭМ!$D$10+'СЕТ СН'!$G$6-'СЕТ СН'!$G$19</f>
        <v>1723.4172747499999</v>
      </c>
      <c r="F48" s="36">
        <f>SUMIFS(СВЦЭМ!$C$39:$C$782,СВЦЭМ!$A$39:$A$782,$A48,СВЦЭМ!$B$39:$B$782,F$47)+'СЕТ СН'!$G$9+СВЦЭМ!$D$10+'СЕТ СН'!$G$6-'СЕТ СН'!$G$19</f>
        <v>1721.0080125699999</v>
      </c>
      <c r="G48" s="36">
        <f>SUMIFS(СВЦЭМ!$C$39:$C$782,СВЦЭМ!$A$39:$A$782,$A48,СВЦЭМ!$B$39:$B$782,G$47)+'СЕТ СН'!$G$9+СВЦЭМ!$D$10+'СЕТ СН'!$G$6-'СЕТ СН'!$G$19</f>
        <v>1689.5211556199999</v>
      </c>
      <c r="H48" s="36">
        <f>SUMIFS(СВЦЭМ!$C$39:$C$782,СВЦЭМ!$A$39:$A$782,$A48,СВЦЭМ!$B$39:$B$782,H$47)+'СЕТ СН'!$G$9+СВЦЭМ!$D$10+'СЕТ СН'!$G$6-'СЕТ СН'!$G$19</f>
        <v>1634.81578343</v>
      </c>
      <c r="I48" s="36">
        <f>SUMIFS(СВЦЭМ!$C$39:$C$782,СВЦЭМ!$A$39:$A$782,$A48,СВЦЭМ!$B$39:$B$782,I$47)+'СЕТ СН'!$G$9+СВЦЭМ!$D$10+'СЕТ СН'!$G$6-'СЕТ СН'!$G$19</f>
        <v>1555.8884885299999</v>
      </c>
      <c r="J48" s="36">
        <f>SUMIFS(СВЦЭМ!$C$39:$C$782,СВЦЭМ!$A$39:$A$782,$A48,СВЦЭМ!$B$39:$B$782,J$47)+'СЕТ СН'!$G$9+СВЦЭМ!$D$10+'СЕТ СН'!$G$6-'СЕТ СН'!$G$19</f>
        <v>1499.2092510000002</v>
      </c>
      <c r="K48" s="36">
        <f>SUMIFS(СВЦЭМ!$C$39:$C$782,СВЦЭМ!$A$39:$A$782,$A48,СВЦЭМ!$B$39:$B$782,K$47)+'СЕТ СН'!$G$9+СВЦЭМ!$D$10+'СЕТ СН'!$G$6-'СЕТ СН'!$G$19</f>
        <v>1460.08597134</v>
      </c>
      <c r="L48" s="36">
        <f>SUMIFS(СВЦЭМ!$C$39:$C$782,СВЦЭМ!$A$39:$A$782,$A48,СВЦЭМ!$B$39:$B$782,L$47)+'СЕТ СН'!$G$9+СВЦЭМ!$D$10+'СЕТ СН'!$G$6-'СЕТ СН'!$G$19</f>
        <v>1449.36912125</v>
      </c>
      <c r="M48" s="36">
        <f>SUMIFS(СВЦЭМ!$C$39:$C$782,СВЦЭМ!$A$39:$A$782,$A48,СВЦЭМ!$B$39:$B$782,M$47)+'СЕТ СН'!$G$9+СВЦЭМ!$D$10+'СЕТ СН'!$G$6-'СЕТ СН'!$G$19</f>
        <v>1449.8236656900001</v>
      </c>
      <c r="N48" s="36">
        <f>SUMIFS(СВЦЭМ!$C$39:$C$782,СВЦЭМ!$A$39:$A$782,$A48,СВЦЭМ!$B$39:$B$782,N$47)+'СЕТ СН'!$G$9+СВЦЭМ!$D$10+'СЕТ СН'!$G$6-'СЕТ СН'!$G$19</f>
        <v>1474.8382543600001</v>
      </c>
      <c r="O48" s="36">
        <f>SUMIFS(СВЦЭМ!$C$39:$C$782,СВЦЭМ!$A$39:$A$782,$A48,СВЦЭМ!$B$39:$B$782,O$47)+'СЕТ СН'!$G$9+СВЦЭМ!$D$10+'СЕТ СН'!$G$6-'СЕТ СН'!$G$19</f>
        <v>1516.3044852600001</v>
      </c>
      <c r="P48" s="36">
        <f>SUMIFS(СВЦЭМ!$C$39:$C$782,СВЦЭМ!$A$39:$A$782,$A48,СВЦЭМ!$B$39:$B$782,P$47)+'СЕТ СН'!$G$9+СВЦЭМ!$D$10+'СЕТ СН'!$G$6-'СЕТ СН'!$G$19</f>
        <v>1552.4008877900001</v>
      </c>
      <c r="Q48" s="36">
        <f>SUMIFS(СВЦЭМ!$C$39:$C$782,СВЦЭМ!$A$39:$A$782,$A48,СВЦЭМ!$B$39:$B$782,Q$47)+'СЕТ СН'!$G$9+СВЦЭМ!$D$10+'СЕТ СН'!$G$6-'СЕТ СН'!$G$19</f>
        <v>1556.0008717200001</v>
      </c>
      <c r="R48" s="36">
        <f>SUMIFS(СВЦЭМ!$C$39:$C$782,СВЦЭМ!$A$39:$A$782,$A48,СВЦЭМ!$B$39:$B$782,R$47)+'СЕТ СН'!$G$9+СВЦЭМ!$D$10+'СЕТ СН'!$G$6-'СЕТ СН'!$G$19</f>
        <v>1550.3474457400002</v>
      </c>
      <c r="S48" s="36">
        <f>SUMIFS(СВЦЭМ!$C$39:$C$782,СВЦЭМ!$A$39:$A$782,$A48,СВЦЭМ!$B$39:$B$782,S$47)+'СЕТ СН'!$G$9+СВЦЭМ!$D$10+'СЕТ СН'!$G$6-'СЕТ СН'!$G$19</f>
        <v>1519.1957831500001</v>
      </c>
      <c r="T48" s="36">
        <f>SUMIFS(СВЦЭМ!$C$39:$C$782,СВЦЭМ!$A$39:$A$782,$A48,СВЦЭМ!$B$39:$B$782,T$47)+'СЕТ СН'!$G$9+СВЦЭМ!$D$10+'СЕТ СН'!$G$6-'СЕТ СН'!$G$19</f>
        <v>1475.64850041</v>
      </c>
      <c r="U48" s="36">
        <f>SUMIFS(СВЦЭМ!$C$39:$C$782,СВЦЭМ!$A$39:$A$782,$A48,СВЦЭМ!$B$39:$B$782,U$47)+'СЕТ СН'!$G$9+СВЦЭМ!$D$10+'СЕТ СН'!$G$6-'СЕТ СН'!$G$19</f>
        <v>1440.31695276</v>
      </c>
      <c r="V48" s="36">
        <f>SUMIFS(СВЦЭМ!$C$39:$C$782,СВЦЭМ!$A$39:$A$782,$A48,СВЦЭМ!$B$39:$B$782,V$47)+'СЕТ СН'!$G$9+СВЦЭМ!$D$10+'СЕТ СН'!$G$6-'СЕТ СН'!$G$19</f>
        <v>1445.4554570099999</v>
      </c>
      <c r="W48" s="36">
        <f>SUMIFS(СВЦЭМ!$C$39:$C$782,СВЦЭМ!$A$39:$A$782,$A48,СВЦЭМ!$B$39:$B$782,W$47)+'СЕТ СН'!$G$9+СВЦЭМ!$D$10+'СЕТ СН'!$G$6-'СЕТ СН'!$G$19</f>
        <v>1444.3186291000002</v>
      </c>
      <c r="X48" s="36">
        <f>SUMIFS(СВЦЭМ!$C$39:$C$782,СВЦЭМ!$A$39:$A$782,$A48,СВЦЭМ!$B$39:$B$782,X$47)+'СЕТ СН'!$G$9+СВЦЭМ!$D$10+'СЕТ СН'!$G$6-'СЕТ СН'!$G$19</f>
        <v>1442.0513916100001</v>
      </c>
      <c r="Y48" s="36">
        <f>SUMIFS(СВЦЭМ!$C$39:$C$782,СВЦЭМ!$A$39:$A$782,$A48,СВЦЭМ!$B$39:$B$782,Y$47)+'СЕТ СН'!$G$9+СВЦЭМ!$D$10+'СЕТ СН'!$G$6-'СЕТ СН'!$G$19</f>
        <v>1513.2651781600002</v>
      </c>
    </row>
    <row r="49" spans="1:25" ht="15.75" x14ac:dyDescent="0.2">
      <c r="A49" s="35">
        <f>A48+1</f>
        <v>44441</v>
      </c>
      <c r="B49" s="36">
        <f>SUMIFS(СВЦЭМ!$C$39:$C$782,СВЦЭМ!$A$39:$A$782,$A49,СВЦЭМ!$B$39:$B$782,B$47)+'СЕТ СН'!$G$9+СВЦЭМ!$D$10+'СЕТ СН'!$G$6-'СЕТ СН'!$G$19</f>
        <v>1612.3662821400001</v>
      </c>
      <c r="C49" s="36">
        <f>SUMIFS(СВЦЭМ!$C$39:$C$782,СВЦЭМ!$A$39:$A$782,$A49,СВЦЭМ!$B$39:$B$782,C$47)+'СЕТ СН'!$G$9+СВЦЭМ!$D$10+'СЕТ СН'!$G$6-'СЕТ СН'!$G$19</f>
        <v>1689.7133931400001</v>
      </c>
      <c r="D49" s="36">
        <f>SUMIFS(СВЦЭМ!$C$39:$C$782,СВЦЭМ!$A$39:$A$782,$A49,СВЦЭМ!$B$39:$B$782,D$47)+'СЕТ СН'!$G$9+СВЦЭМ!$D$10+'СЕТ СН'!$G$6-'СЕТ СН'!$G$19</f>
        <v>1771.2938275699998</v>
      </c>
      <c r="E49" s="36">
        <f>SUMIFS(СВЦЭМ!$C$39:$C$782,СВЦЭМ!$A$39:$A$782,$A49,СВЦЭМ!$B$39:$B$782,E$47)+'СЕТ СН'!$G$9+СВЦЭМ!$D$10+'СЕТ СН'!$G$6-'СЕТ СН'!$G$19</f>
        <v>1789.57470375</v>
      </c>
      <c r="F49" s="36">
        <f>SUMIFS(СВЦЭМ!$C$39:$C$782,СВЦЭМ!$A$39:$A$782,$A49,СВЦЭМ!$B$39:$B$782,F$47)+'СЕТ СН'!$G$9+СВЦЭМ!$D$10+'СЕТ СН'!$G$6-'СЕТ СН'!$G$19</f>
        <v>1773.97206682</v>
      </c>
      <c r="G49" s="36">
        <f>SUMIFS(СВЦЭМ!$C$39:$C$782,СВЦЭМ!$A$39:$A$782,$A49,СВЦЭМ!$B$39:$B$782,G$47)+'СЕТ СН'!$G$9+СВЦЭМ!$D$10+'СЕТ СН'!$G$6-'СЕТ СН'!$G$19</f>
        <v>1751.1906420099999</v>
      </c>
      <c r="H49" s="36">
        <f>SUMIFS(СВЦЭМ!$C$39:$C$782,СВЦЭМ!$A$39:$A$782,$A49,СВЦЭМ!$B$39:$B$782,H$47)+'СЕТ СН'!$G$9+СВЦЭМ!$D$10+'СЕТ СН'!$G$6-'СЕТ СН'!$G$19</f>
        <v>1699.67645371</v>
      </c>
      <c r="I49" s="36">
        <f>SUMIFS(СВЦЭМ!$C$39:$C$782,СВЦЭМ!$A$39:$A$782,$A49,СВЦЭМ!$B$39:$B$782,I$47)+'СЕТ СН'!$G$9+СВЦЭМ!$D$10+'СЕТ СН'!$G$6-'СЕТ СН'!$G$19</f>
        <v>1616.56618086</v>
      </c>
      <c r="J49" s="36">
        <f>SUMIFS(СВЦЭМ!$C$39:$C$782,СВЦЭМ!$A$39:$A$782,$A49,СВЦЭМ!$B$39:$B$782,J$47)+'СЕТ СН'!$G$9+СВЦЭМ!$D$10+'СЕТ СН'!$G$6-'СЕТ СН'!$G$19</f>
        <v>1522.0392516700001</v>
      </c>
      <c r="K49" s="36">
        <f>SUMIFS(СВЦЭМ!$C$39:$C$782,СВЦЭМ!$A$39:$A$782,$A49,СВЦЭМ!$B$39:$B$782,K$47)+'СЕТ СН'!$G$9+СВЦЭМ!$D$10+'СЕТ СН'!$G$6-'СЕТ СН'!$G$19</f>
        <v>1498.2654302400001</v>
      </c>
      <c r="L49" s="36">
        <f>SUMIFS(СВЦЭМ!$C$39:$C$782,СВЦЭМ!$A$39:$A$782,$A49,СВЦЭМ!$B$39:$B$782,L$47)+'СЕТ СН'!$G$9+СВЦЭМ!$D$10+'СЕТ СН'!$G$6-'СЕТ СН'!$G$19</f>
        <v>1490.59316773</v>
      </c>
      <c r="M49" s="36">
        <f>SUMIFS(СВЦЭМ!$C$39:$C$782,СВЦЭМ!$A$39:$A$782,$A49,СВЦЭМ!$B$39:$B$782,M$47)+'СЕТ СН'!$G$9+СВЦЭМ!$D$10+'СЕТ СН'!$G$6-'СЕТ СН'!$G$19</f>
        <v>1506.1527726200002</v>
      </c>
      <c r="N49" s="36">
        <f>SUMIFS(СВЦЭМ!$C$39:$C$782,СВЦЭМ!$A$39:$A$782,$A49,СВЦЭМ!$B$39:$B$782,N$47)+'СЕТ СН'!$G$9+СВЦЭМ!$D$10+'СЕТ СН'!$G$6-'СЕТ СН'!$G$19</f>
        <v>1508.30929793</v>
      </c>
      <c r="O49" s="36">
        <f>SUMIFS(СВЦЭМ!$C$39:$C$782,СВЦЭМ!$A$39:$A$782,$A49,СВЦЭМ!$B$39:$B$782,O$47)+'СЕТ СН'!$G$9+СВЦЭМ!$D$10+'СЕТ СН'!$G$6-'СЕТ СН'!$G$19</f>
        <v>1549.2626546900001</v>
      </c>
      <c r="P49" s="36">
        <f>SUMIFS(СВЦЭМ!$C$39:$C$782,СВЦЭМ!$A$39:$A$782,$A49,СВЦЭМ!$B$39:$B$782,P$47)+'СЕТ СН'!$G$9+СВЦЭМ!$D$10+'СЕТ СН'!$G$6-'СЕТ СН'!$G$19</f>
        <v>1594.7352117700002</v>
      </c>
      <c r="Q49" s="36">
        <f>SUMIFS(СВЦЭМ!$C$39:$C$782,СВЦЭМ!$A$39:$A$782,$A49,СВЦЭМ!$B$39:$B$782,Q$47)+'СЕТ СН'!$G$9+СВЦЭМ!$D$10+'СЕТ СН'!$G$6-'СЕТ СН'!$G$19</f>
        <v>1587.2229184800001</v>
      </c>
      <c r="R49" s="36">
        <f>SUMIFS(СВЦЭМ!$C$39:$C$782,СВЦЭМ!$A$39:$A$782,$A49,СВЦЭМ!$B$39:$B$782,R$47)+'СЕТ СН'!$G$9+СВЦЭМ!$D$10+'СЕТ СН'!$G$6-'СЕТ СН'!$G$19</f>
        <v>1582.1137784699999</v>
      </c>
      <c r="S49" s="36">
        <f>SUMIFS(СВЦЭМ!$C$39:$C$782,СВЦЭМ!$A$39:$A$782,$A49,СВЦЭМ!$B$39:$B$782,S$47)+'СЕТ СН'!$G$9+СВЦЭМ!$D$10+'СЕТ СН'!$G$6-'СЕТ СН'!$G$19</f>
        <v>1558.9802355100001</v>
      </c>
      <c r="T49" s="36">
        <f>SUMIFS(СВЦЭМ!$C$39:$C$782,СВЦЭМ!$A$39:$A$782,$A49,СВЦЭМ!$B$39:$B$782,T$47)+'СЕТ СН'!$G$9+СВЦЭМ!$D$10+'СЕТ СН'!$G$6-'СЕТ СН'!$G$19</f>
        <v>1554.19844074</v>
      </c>
      <c r="U49" s="36">
        <f>SUMIFS(СВЦЭМ!$C$39:$C$782,СВЦЭМ!$A$39:$A$782,$A49,СВЦЭМ!$B$39:$B$782,U$47)+'СЕТ СН'!$G$9+СВЦЭМ!$D$10+'СЕТ СН'!$G$6-'СЕТ СН'!$G$19</f>
        <v>1532.0647781600001</v>
      </c>
      <c r="V49" s="36">
        <f>SUMIFS(СВЦЭМ!$C$39:$C$782,СВЦЭМ!$A$39:$A$782,$A49,СВЦЭМ!$B$39:$B$782,V$47)+'СЕТ СН'!$G$9+СВЦЭМ!$D$10+'СЕТ СН'!$G$6-'СЕТ СН'!$G$19</f>
        <v>1550.8005560199999</v>
      </c>
      <c r="W49" s="36">
        <f>SUMIFS(СВЦЭМ!$C$39:$C$782,СВЦЭМ!$A$39:$A$782,$A49,СВЦЭМ!$B$39:$B$782,W$47)+'СЕТ СН'!$G$9+СВЦЭМ!$D$10+'СЕТ СН'!$G$6-'СЕТ СН'!$G$19</f>
        <v>1545.92181529</v>
      </c>
      <c r="X49" s="36">
        <f>SUMIFS(СВЦЭМ!$C$39:$C$782,СВЦЭМ!$A$39:$A$782,$A49,СВЦЭМ!$B$39:$B$782,X$47)+'СЕТ СН'!$G$9+СВЦЭМ!$D$10+'СЕТ СН'!$G$6-'СЕТ СН'!$G$19</f>
        <v>1521.5687536800001</v>
      </c>
      <c r="Y49" s="36">
        <f>SUMIFS(СВЦЭМ!$C$39:$C$782,СВЦЭМ!$A$39:$A$782,$A49,СВЦЭМ!$B$39:$B$782,Y$47)+'СЕТ СН'!$G$9+СВЦЭМ!$D$10+'СЕТ СН'!$G$6-'СЕТ СН'!$G$19</f>
        <v>1535.8024939900001</v>
      </c>
    </row>
    <row r="50" spans="1:25" ht="15.75" x14ac:dyDescent="0.2">
      <c r="A50" s="35">
        <f t="shared" ref="A50:A77" si="1">A49+1</f>
        <v>44442</v>
      </c>
      <c r="B50" s="36">
        <f>SUMIFS(СВЦЭМ!$C$39:$C$782,СВЦЭМ!$A$39:$A$782,$A50,СВЦЭМ!$B$39:$B$782,B$47)+'СЕТ СН'!$G$9+СВЦЭМ!$D$10+'СЕТ СН'!$G$6-'СЕТ СН'!$G$19</f>
        <v>1623.3586709800002</v>
      </c>
      <c r="C50" s="36">
        <f>SUMIFS(СВЦЭМ!$C$39:$C$782,СВЦЭМ!$A$39:$A$782,$A50,СВЦЭМ!$B$39:$B$782,C$47)+'СЕТ СН'!$G$9+СВЦЭМ!$D$10+'СЕТ СН'!$G$6-'СЕТ СН'!$G$19</f>
        <v>1699.4898302099998</v>
      </c>
      <c r="D50" s="36">
        <f>SUMIFS(СВЦЭМ!$C$39:$C$782,СВЦЭМ!$A$39:$A$782,$A50,СВЦЭМ!$B$39:$B$782,D$47)+'СЕТ СН'!$G$9+СВЦЭМ!$D$10+'СЕТ СН'!$G$6-'СЕТ СН'!$G$19</f>
        <v>1765.6831110000001</v>
      </c>
      <c r="E50" s="36">
        <f>SUMIFS(СВЦЭМ!$C$39:$C$782,СВЦЭМ!$A$39:$A$782,$A50,СВЦЭМ!$B$39:$B$782,E$47)+'СЕТ СН'!$G$9+СВЦЭМ!$D$10+'СЕТ СН'!$G$6-'СЕТ СН'!$G$19</f>
        <v>1787.8528967899999</v>
      </c>
      <c r="F50" s="36">
        <f>SUMIFS(СВЦЭМ!$C$39:$C$782,СВЦЭМ!$A$39:$A$782,$A50,СВЦЭМ!$B$39:$B$782,F$47)+'СЕТ СН'!$G$9+СВЦЭМ!$D$10+'СЕТ СН'!$G$6-'СЕТ СН'!$G$19</f>
        <v>1779.4407380499999</v>
      </c>
      <c r="G50" s="36">
        <f>SUMIFS(СВЦЭМ!$C$39:$C$782,СВЦЭМ!$A$39:$A$782,$A50,СВЦЭМ!$B$39:$B$782,G$47)+'СЕТ СН'!$G$9+СВЦЭМ!$D$10+'СЕТ СН'!$G$6-'СЕТ СН'!$G$19</f>
        <v>1745.4173407199999</v>
      </c>
      <c r="H50" s="36">
        <f>SUMIFS(СВЦЭМ!$C$39:$C$782,СВЦЭМ!$A$39:$A$782,$A50,СВЦЭМ!$B$39:$B$782,H$47)+'СЕТ СН'!$G$9+СВЦЭМ!$D$10+'СЕТ СН'!$G$6-'СЕТ СН'!$G$19</f>
        <v>1679.7623537100001</v>
      </c>
      <c r="I50" s="36">
        <f>SUMIFS(СВЦЭМ!$C$39:$C$782,СВЦЭМ!$A$39:$A$782,$A50,СВЦЭМ!$B$39:$B$782,I$47)+'СЕТ СН'!$G$9+СВЦЭМ!$D$10+'СЕТ СН'!$G$6-'СЕТ СН'!$G$19</f>
        <v>1593.0340470200001</v>
      </c>
      <c r="J50" s="36">
        <f>SUMIFS(СВЦЭМ!$C$39:$C$782,СВЦЭМ!$A$39:$A$782,$A50,СВЦЭМ!$B$39:$B$782,J$47)+'СЕТ СН'!$G$9+СВЦЭМ!$D$10+'СЕТ СН'!$G$6-'СЕТ СН'!$G$19</f>
        <v>1525.1508960900001</v>
      </c>
      <c r="K50" s="36">
        <f>SUMIFS(СВЦЭМ!$C$39:$C$782,СВЦЭМ!$A$39:$A$782,$A50,СВЦЭМ!$B$39:$B$782,K$47)+'СЕТ СН'!$G$9+СВЦЭМ!$D$10+'СЕТ СН'!$G$6-'СЕТ СН'!$G$19</f>
        <v>1500.19358655</v>
      </c>
      <c r="L50" s="36">
        <f>SUMIFS(СВЦЭМ!$C$39:$C$782,СВЦЭМ!$A$39:$A$782,$A50,СВЦЭМ!$B$39:$B$782,L$47)+'СЕТ СН'!$G$9+СВЦЭМ!$D$10+'СЕТ СН'!$G$6-'СЕТ СН'!$G$19</f>
        <v>1495.0076025100002</v>
      </c>
      <c r="M50" s="36">
        <f>SUMIFS(СВЦЭМ!$C$39:$C$782,СВЦЭМ!$A$39:$A$782,$A50,СВЦЭМ!$B$39:$B$782,M$47)+'СЕТ СН'!$G$9+СВЦЭМ!$D$10+'СЕТ СН'!$G$6-'СЕТ СН'!$G$19</f>
        <v>1489.0020124800001</v>
      </c>
      <c r="N50" s="36">
        <f>SUMIFS(СВЦЭМ!$C$39:$C$782,СВЦЭМ!$A$39:$A$782,$A50,СВЦЭМ!$B$39:$B$782,N$47)+'СЕТ СН'!$G$9+СВЦЭМ!$D$10+'СЕТ СН'!$G$6-'СЕТ СН'!$G$19</f>
        <v>1493.6327737700001</v>
      </c>
      <c r="O50" s="36">
        <f>SUMIFS(СВЦЭМ!$C$39:$C$782,СВЦЭМ!$A$39:$A$782,$A50,СВЦЭМ!$B$39:$B$782,O$47)+'СЕТ СН'!$G$9+СВЦЭМ!$D$10+'СЕТ СН'!$G$6-'СЕТ СН'!$G$19</f>
        <v>1512.5181136400001</v>
      </c>
      <c r="P50" s="36">
        <f>SUMIFS(СВЦЭМ!$C$39:$C$782,СВЦЭМ!$A$39:$A$782,$A50,СВЦЭМ!$B$39:$B$782,P$47)+'СЕТ СН'!$G$9+СВЦЭМ!$D$10+'СЕТ СН'!$G$6-'СЕТ СН'!$G$19</f>
        <v>1548.7308135799999</v>
      </c>
      <c r="Q50" s="36">
        <f>SUMIFS(СВЦЭМ!$C$39:$C$782,СВЦЭМ!$A$39:$A$782,$A50,СВЦЭМ!$B$39:$B$782,Q$47)+'СЕТ СН'!$G$9+СВЦЭМ!$D$10+'СЕТ СН'!$G$6-'СЕТ СН'!$G$19</f>
        <v>1556.36875878</v>
      </c>
      <c r="R50" s="36">
        <f>SUMIFS(СВЦЭМ!$C$39:$C$782,СВЦЭМ!$A$39:$A$782,$A50,СВЦЭМ!$B$39:$B$782,R$47)+'СЕТ СН'!$G$9+СВЦЭМ!$D$10+'СЕТ СН'!$G$6-'СЕТ СН'!$G$19</f>
        <v>1558.86726079</v>
      </c>
      <c r="S50" s="36">
        <f>SUMIFS(СВЦЭМ!$C$39:$C$782,СВЦЭМ!$A$39:$A$782,$A50,СВЦЭМ!$B$39:$B$782,S$47)+'СЕТ СН'!$G$9+СВЦЭМ!$D$10+'СЕТ СН'!$G$6-'СЕТ СН'!$G$19</f>
        <v>1540.1332786100002</v>
      </c>
      <c r="T50" s="36">
        <f>SUMIFS(СВЦЭМ!$C$39:$C$782,СВЦЭМ!$A$39:$A$782,$A50,СВЦЭМ!$B$39:$B$782,T$47)+'СЕТ СН'!$G$9+СВЦЭМ!$D$10+'СЕТ СН'!$G$6-'СЕТ СН'!$G$19</f>
        <v>1499.4048814400001</v>
      </c>
      <c r="U50" s="36">
        <f>SUMIFS(СВЦЭМ!$C$39:$C$782,СВЦЭМ!$A$39:$A$782,$A50,СВЦЭМ!$B$39:$B$782,U$47)+'СЕТ СН'!$G$9+СВЦЭМ!$D$10+'СЕТ СН'!$G$6-'СЕТ СН'!$G$19</f>
        <v>1499.9151698999999</v>
      </c>
      <c r="V50" s="36">
        <f>SUMIFS(СВЦЭМ!$C$39:$C$782,СВЦЭМ!$A$39:$A$782,$A50,СВЦЭМ!$B$39:$B$782,V$47)+'СЕТ СН'!$G$9+СВЦЭМ!$D$10+'СЕТ СН'!$G$6-'СЕТ СН'!$G$19</f>
        <v>1520.4961171700002</v>
      </c>
      <c r="W50" s="36">
        <f>SUMIFS(СВЦЭМ!$C$39:$C$782,СВЦЭМ!$A$39:$A$782,$A50,СВЦЭМ!$B$39:$B$782,W$47)+'СЕТ СН'!$G$9+СВЦЭМ!$D$10+'СЕТ СН'!$G$6-'СЕТ СН'!$G$19</f>
        <v>1515.9997655900002</v>
      </c>
      <c r="X50" s="36">
        <f>SUMIFS(СВЦЭМ!$C$39:$C$782,СВЦЭМ!$A$39:$A$782,$A50,СВЦЭМ!$B$39:$B$782,X$47)+'СЕТ СН'!$G$9+СВЦЭМ!$D$10+'СЕТ СН'!$G$6-'СЕТ СН'!$G$19</f>
        <v>1482.9483460000001</v>
      </c>
      <c r="Y50" s="36">
        <f>SUMIFS(СВЦЭМ!$C$39:$C$782,СВЦЭМ!$A$39:$A$782,$A50,СВЦЭМ!$B$39:$B$782,Y$47)+'СЕТ СН'!$G$9+СВЦЭМ!$D$10+'СЕТ СН'!$G$6-'СЕТ СН'!$G$19</f>
        <v>1510.5289875000001</v>
      </c>
    </row>
    <row r="51" spans="1:25" ht="15.75" x14ac:dyDescent="0.2">
      <c r="A51" s="35">
        <f t="shared" si="1"/>
        <v>44443</v>
      </c>
      <c r="B51" s="36">
        <f>SUMIFS(СВЦЭМ!$C$39:$C$782,СВЦЭМ!$A$39:$A$782,$A51,СВЦЭМ!$B$39:$B$782,B$47)+'СЕТ СН'!$G$9+СВЦЭМ!$D$10+'СЕТ СН'!$G$6-'СЕТ СН'!$G$19</f>
        <v>1576.8672294200001</v>
      </c>
      <c r="C51" s="36">
        <f>SUMIFS(СВЦЭМ!$C$39:$C$782,СВЦЭМ!$A$39:$A$782,$A51,СВЦЭМ!$B$39:$B$782,C$47)+'СЕТ СН'!$G$9+СВЦЭМ!$D$10+'СЕТ СН'!$G$6-'СЕТ СН'!$G$19</f>
        <v>1659.6035318199999</v>
      </c>
      <c r="D51" s="36">
        <f>SUMIFS(СВЦЭМ!$C$39:$C$782,СВЦЭМ!$A$39:$A$782,$A51,СВЦЭМ!$B$39:$B$782,D$47)+'СЕТ СН'!$G$9+СВЦЭМ!$D$10+'СЕТ СН'!$G$6-'СЕТ СН'!$G$19</f>
        <v>1722.7689491399999</v>
      </c>
      <c r="E51" s="36">
        <f>SUMIFS(СВЦЭМ!$C$39:$C$782,СВЦЭМ!$A$39:$A$782,$A51,СВЦЭМ!$B$39:$B$782,E$47)+'СЕТ СН'!$G$9+СВЦЭМ!$D$10+'СЕТ СН'!$G$6-'СЕТ СН'!$G$19</f>
        <v>1746.0574047499999</v>
      </c>
      <c r="F51" s="36">
        <f>SUMIFS(СВЦЭМ!$C$39:$C$782,СВЦЭМ!$A$39:$A$782,$A51,СВЦЭМ!$B$39:$B$782,F$47)+'СЕТ СН'!$G$9+СВЦЭМ!$D$10+'СЕТ СН'!$G$6-'СЕТ СН'!$G$19</f>
        <v>1746.11457649</v>
      </c>
      <c r="G51" s="36">
        <f>SUMIFS(СВЦЭМ!$C$39:$C$782,СВЦЭМ!$A$39:$A$782,$A51,СВЦЭМ!$B$39:$B$782,G$47)+'СЕТ СН'!$G$9+СВЦЭМ!$D$10+'СЕТ СН'!$G$6-'СЕТ СН'!$G$19</f>
        <v>1727.9811680599998</v>
      </c>
      <c r="H51" s="36">
        <f>SUMIFS(СВЦЭМ!$C$39:$C$782,СВЦЭМ!$A$39:$A$782,$A51,СВЦЭМ!$B$39:$B$782,H$47)+'СЕТ СН'!$G$9+СВЦЭМ!$D$10+'СЕТ СН'!$G$6-'СЕТ СН'!$G$19</f>
        <v>1671.7851868</v>
      </c>
      <c r="I51" s="36">
        <f>SUMIFS(СВЦЭМ!$C$39:$C$782,СВЦЭМ!$A$39:$A$782,$A51,СВЦЭМ!$B$39:$B$782,I$47)+'СЕТ СН'!$G$9+СВЦЭМ!$D$10+'СЕТ СН'!$G$6-'СЕТ СН'!$G$19</f>
        <v>1578.2821010900002</v>
      </c>
      <c r="J51" s="36">
        <f>SUMIFS(СВЦЭМ!$C$39:$C$782,СВЦЭМ!$A$39:$A$782,$A51,СВЦЭМ!$B$39:$B$782,J$47)+'СЕТ СН'!$G$9+СВЦЭМ!$D$10+'СЕТ СН'!$G$6-'СЕТ СН'!$G$19</f>
        <v>1498.3033634100002</v>
      </c>
      <c r="K51" s="36">
        <f>SUMIFS(СВЦЭМ!$C$39:$C$782,СВЦЭМ!$A$39:$A$782,$A51,СВЦЭМ!$B$39:$B$782,K$47)+'СЕТ СН'!$G$9+СВЦЭМ!$D$10+'СЕТ СН'!$G$6-'СЕТ СН'!$G$19</f>
        <v>1473.7665485900002</v>
      </c>
      <c r="L51" s="36">
        <f>SUMIFS(СВЦЭМ!$C$39:$C$782,СВЦЭМ!$A$39:$A$782,$A51,СВЦЭМ!$B$39:$B$782,L$47)+'СЕТ СН'!$G$9+СВЦЭМ!$D$10+'СЕТ СН'!$G$6-'СЕТ СН'!$G$19</f>
        <v>1485.6226747300002</v>
      </c>
      <c r="M51" s="36">
        <f>SUMIFS(СВЦЭМ!$C$39:$C$782,СВЦЭМ!$A$39:$A$782,$A51,СВЦЭМ!$B$39:$B$782,M$47)+'СЕТ СН'!$G$9+СВЦЭМ!$D$10+'СЕТ СН'!$G$6-'СЕТ СН'!$G$19</f>
        <v>1483.16519548</v>
      </c>
      <c r="N51" s="36">
        <f>SUMIFS(СВЦЭМ!$C$39:$C$782,СВЦЭМ!$A$39:$A$782,$A51,СВЦЭМ!$B$39:$B$782,N$47)+'СЕТ СН'!$G$9+СВЦЭМ!$D$10+'СЕТ СН'!$G$6-'СЕТ СН'!$G$19</f>
        <v>1484.83052883</v>
      </c>
      <c r="O51" s="36">
        <f>SUMIFS(СВЦЭМ!$C$39:$C$782,СВЦЭМ!$A$39:$A$782,$A51,СВЦЭМ!$B$39:$B$782,O$47)+'СЕТ СН'!$G$9+СВЦЭМ!$D$10+'СЕТ СН'!$G$6-'СЕТ СН'!$G$19</f>
        <v>1509.2460472299999</v>
      </c>
      <c r="P51" s="36">
        <f>SUMIFS(СВЦЭМ!$C$39:$C$782,СВЦЭМ!$A$39:$A$782,$A51,СВЦЭМ!$B$39:$B$782,P$47)+'СЕТ СН'!$G$9+СВЦЭМ!$D$10+'СЕТ СН'!$G$6-'СЕТ СН'!$G$19</f>
        <v>1541.23778838</v>
      </c>
      <c r="Q51" s="36">
        <f>SUMIFS(СВЦЭМ!$C$39:$C$782,СВЦЭМ!$A$39:$A$782,$A51,СВЦЭМ!$B$39:$B$782,Q$47)+'СЕТ СН'!$G$9+СВЦЭМ!$D$10+'СЕТ СН'!$G$6-'СЕТ СН'!$G$19</f>
        <v>1562.73616408</v>
      </c>
      <c r="R51" s="36">
        <f>SUMIFS(СВЦЭМ!$C$39:$C$782,СВЦЭМ!$A$39:$A$782,$A51,СВЦЭМ!$B$39:$B$782,R$47)+'СЕТ СН'!$G$9+СВЦЭМ!$D$10+'СЕТ СН'!$G$6-'СЕТ СН'!$G$19</f>
        <v>1559.6818855900001</v>
      </c>
      <c r="S51" s="36">
        <f>SUMIFS(СВЦЭМ!$C$39:$C$782,СВЦЭМ!$A$39:$A$782,$A51,СВЦЭМ!$B$39:$B$782,S$47)+'СЕТ СН'!$G$9+СВЦЭМ!$D$10+'СЕТ СН'!$G$6-'СЕТ СН'!$G$19</f>
        <v>1522.5360856500001</v>
      </c>
      <c r="T51" s="36">
        <f>SUMIFS(СВЦЭМ!$C$39:$C$782,СВЦЭМ!$A$39:$A$782,$A51,СВЦЭМ!$B$39:$B$782,T$47)+'СЕТ СН'!$G$9+СВЦЭМ!$D$10+'СЕТ СН'!$G$6-'СЕТ СН'!$G$19</f>
        <v>1488.1553442500001</v>
      </c>
      <c r="U51" s="36">
        <f>SUMIFS(СВЦЭМ!$C$39:$C$782,СВЦЭМ!$A$39:$A$782,$A51,СВЦЭМ!$B$39:$B$782,U$47)+'СЕТ СН'!$G$9+СВЦЭМ!$D$10+'СЕТ СН'!$G$6-'СЕТ СН'!$G$19</f>
        <v>1465.1550718000001</v>
      </c>
      <c r="V51" s="36">
        <f>SUMIFS(СВЦЭМ!$C$39:$C$782,СВЦЭМ!$A$39:$A$782,$A51,СВЦЭМ!$B$39:$B$782,V$47)+'СЕТ СН'!$G$9+СВЦЭМ!$D$10+'СЕТ СН'!$G$6-'СЕТ СН'!$G$19</f>
        <v>1442.7563019700001</v>
      </c>
      <c r="W51" s="36">
        <f>SUMIFS(СВЦЭМ!$C$39:$C$782,СВЦЭМ!$A$39:$A$782,$A51,СВЦЭМ!$B$39:$B$782,W$47)+'СЕТ СН'!$G$9+СВЦЭМ!$D$10+'СЕТ СН'!$G$6-'СЕТ СН'!$G$19</f>
        <v>1445.15267855</v>
      </c>
      <c r="X51" s="36">
        <f>SUMIFS(СВЦЭМ!$C$39:$C$782,СВЦЭМ!$A$39:$A$782,$A51,СВЦЭМ!$B$39:$B$782,X$47)+'СЕТ СН'!$G$9+СВЦЭМ!$D$10+'СЕТ СН'!$G$6-'СЕТ СН'!$G$19</f>
        <v>1465.62109811</v>
      </c>
      <c r="Y51" s="36">
        <f>SUMIFS(СВЦЭМ!$C$39:$C$782,СВЦЭМ!$A$39:$A$782,$A51,СВЦЭМ!$B$39:$B$782,Y$47)+'СЕТ СН'!$G$9+СВЦЭМ!$D$10+'СЕТ СН'!$G$6-'СЕТ СН'!$G$19</f>
        <v>1486.03679321</v>
      </c>
    </row>
    <row r="52" spans="1:25" ht="15.75" x14ac:dyDescent="0.2">
      <c r="A52" s="35">
        <f t="shared" si="1"/>
        <v>44444</v>
      </c>
      <c r="B52" s="36">
        <f>SUMIFS(СВЦЭМ!$C$39:$C$782,СВЦЭМ!$A$39:$A$782,$A52,СВЦЭМ!$B$39:$B$782,B$47)+'СЕТ СН'!$G$9+СВЦЭМ!$D$10+'СЕТ СН'!$G$6-'СЕТ СН'!$G$19</f>
        <v>1513.5256687800002</v>
      </c>
      <c r="C52" s="36">
        <f>SUMIFS(СВЦЭМ!$C$39:$C$782,СВЦЭМ!$A$39:$A$782,$A52,СВЦЭМ!$B$39:$B$782,C$47)+'СЕТ СН'!$G$9+СВЦЭМ!$D$10+'СЕТ СН'!$G$6-'СЕТ СН'!$G$19</f>
        <v>1600.1635967300001</v>
      </c>
      <c r="D52" s="36">
        <f>SUMIFS(СВЦЭМ!$C$39:$C$782,СВЦЭМ!$A$39:$A$782,$A52,СВЦЭМ!$B$39:$B$782,D$47)+'СЕТ СН'!$G$9+СВЦЭМ!$D$10+'СЕТ СН'!$G$6-'СЕТ СН'!$G$19</f>
        <v>1677.0778542999999</v>
      </c>
      <c r="E52" s="36">
        <f>SUMIFS(СВЦЭМ!$C$39:$C$782,СВЦЭМ!$A$39:$A$782,$A52,СВЦЭМ!$B$39:$B$782,E$47)+'СЕТ СН'!$G$9+СВЦЭМ!$D$10+'СЕТ СН'!$G$6-'СЕТ СН'!$G$19</f>
        <v>1700.3085884099999</v>
      </c>
      <c r="F52" s="36">
        <f>SUMIFS(СВЦЭМ!$C$39:$C$782,СВЦЭМ!$A$39:$A$782,$A52,СВЦЭМ!$B$39:$B$782,F$47)+'СЕТ СН'!$G$9+СВЦЭМ!$D$10+'СЕТ СН'!$G$6-'СЕТ СН'!$G$19</f>
        <v>1731.4142519699999</v>
      </c>
      <c r="G52" s="36">
        <f>SUMIFS(СВЦЭМ!$C$39:$C$782,СВЦЭМ!$A$39:$A$782,$A52,СВЦЭМ!$B$39:$B$782,G$47)+'СЕТ СН'!$G$9+СВЦЭМ!$D$10+'СЕТ СН'!$G$6-'СЕТ СН'!$G$19</f>
        <v>1739.74744543</v>
      </c>
      <c r="H52" s="36">
        <f>SUMIFS(СВЦЭМ!$C$39:$C$782,СВЦЭМ!$A$39:$A$782,$A52,СВЦЭМ!$B$39:$B$782,H$47)+'СЕТ СН'!$G$9+СВЦЭМ!$D$10+'СЕТ СН'!$G$6-'СЕТ СН'!$G$19</f>
        <v>1708.4323462999998</v>
      </c>
      <c r="I52" s="36">
        <f>SUMIFS(СВЦЭМ!$C$39:$C$782,СВЦЭМ!$A$39:$A$782,$A52,СВЦЭМ!$B$39:$B$782,I$47)+'СЕТ СН'!$G$9+СВЦЭМ!$D$10+'СЕТ СН'!$G$6-'СЕТ СН'!$G$19</f>
        <v>1637.0138489000001</v>
      </c>
      <c r="J52" s="36">
        <f>SUMIFS(СВЦЭМ!$C$39:$C$782,СВЦЭМ!$A$39:$A$782,$A52,СВЦЭМ!$B$39:$B$782,J$47)+'СЕТ СН'!$G$9+СВЦЭМ!$D$10+'СЕТ СН'!$G$6-'СЕТ СН'!$G$19</f>
        <v>1547.51691906</v>
      </c>
      <c r="K52" s="36">
        <f>SUMIFS(СВЦЭМ!$C$39:$C$782,СВЦЭМ!$A$39:$A$782,$A52,СВЦЭМ!$B$39:$B$782,K$47)+'СЕТ СН'!$G$9+СВЦЭМ!$D$10+'СЕТ СН'!$G$6-'СЕТ СН'!$G$19</f>
        <v>1480.19932204</v>
      </c>
      <c r="L52" s="36">
        <f>SUMIFS(СВЦЭМ!$C$39:$C$782,СВЦЭМ!$A$39:$A$782,$A52,СВЦЭМ!$B$39:$B$782,L$47)+'СЕТ СН'!$G$9+СВЦЭМ!$D$10+'СЕТ СН'!$G$6-'СЕТ СН'!$G$19</f>
        <v>1488.7127149</v>
      </c>
      <c r="M52" s="36">
        <f>SUMIFS(СВЦЭМ!$C$39:$C$782,СВЦЭМ!$A$39:$A$782,$A52,СВЦЭМ!$B$39:$B$782,M$47)+'СЕТ СН'!$G$9+СВЦЭМ!$D$10+'СЕТ СН'!$G$6-'СЕТ СН'!$G$19</f>
        <v>1483.10480616</v>
      </c>
      <c r="N52" s="36">
        <f>SUMIFS(СВЦЭМ!$C$39:$C$782,СВЦЭМ!$A$39:$A$782,$A52,СВЦЭМ!$B$39:$B$782,N$47)+'СЕТ СН'!$G$9+СВЦЭМ!$D$10+'СЕТ СН'!$G$6-'СЕТ СН'!$G$19</f>
        <v>1483.0468343000002</v>
      </c>
      <c r="O52" s="36">
        <f>SUMIFS(СВЦЭМ!$C$39:$C$782,СВЦЭМ!$A$39:$A$782,$A52,СВЦЭМ!$B$39:$B$782,O$47)+'СЕТ СН'!$G$9+СВЦЭМ!$D$10+'СЕТ СН'!$G$6-'СЕТ СН'!$G$19</f>
        <v>1513.4491205700001</v>
      </c>
      <c r="P52" s="36">
        <f>SUMIFS(СВЦЭМ!$C$39:$C$782,СВЦЭМ!$A$39:$A$782,$A52,СВЦЭМ!$B$39:$B$782,P$47)+'СЕТ СН'!$G$9+СВЦЭМ!$D$10+'СЕТ СН'!$G$6-'СЕТ СН'!$G$19</f>
        <v>1550.6070669700002</v>
      </c>
      <c r="Q52" s="36">
        <f>SUMIFS(СВЦЭМ!$C$39:$C$782,СВЦЭМ!$A$39:$A$782,$A52,СВЦЭМ!$B$39:$B$782,Q$47)+'СЕТ СН'!$G$9+СВЦЭМ!$D$10+'СЕТ СН'!$G$6-'СЕТ СН'!$G$19</f>
        <v>1559.5349518100002</v>
      </c>
      <c r="R52" s="36">
        <f>SUMIFS(СВЦЭМ!$C$39:$C$782,СВЦЭМ!$A$39:$A$782,$A52,СВЦЭМ!$B$39:$B$782,R$47)+'СЕТ СН'!$G$9+СВЦЭМ!$D$10+'СЕТ СН'!$G$6-'СЕТ СН'!$G$19</f>
        <v>1551.6324200900001</v>
      </c>
      <c r="S52" s="36">
        <f>SUMIFS(СВЦЭМ!$C$39:$C$782,СВЦЭМ!$A$39:$A$782,$A52,СВЦЭМ!$B$39:$B$782,S$47)+'СЕТ СН'!$G$9+СВЦЭМ!$D$10+'СЕТ СН'!$G$6-'СЕТ СН'!$G$19</f>
        <v>1497.71692205</v>
      </c>
      <c r="T52" s="36">
        <f>SUMIFS(СВЦЭМ!$C$39:$C$782,СВЦЭМ!$A$39:$A$782,$A52,СВЦЭМ!$B$39:$B$782,T$47)+'СЕТ СН'!$G$9+СВЦЭМ!$D$10+'СЕТ СН'!$G$6-'СЕТ СН'!$G$19</f>
        <v>1470.8427193900002</v>
      </c>
      <c r="U52" s="36">
        <f>SUMIFS(СВЦЭМ!$C$39:$C$782,СВЦЭМ!$A$39:$A$782,$A52,СВЦЭМ!$B$39:$B$782,U$47)+'СЕТ СН'!$G$9+СВЦЭМ!$D$10+'СЕТ СН'!$G$6-'СЕТ СН'!$G$19</f>
        <v>1444.0239926300001</v>
      </c>
      <c r="V52" s="36">
        <f>SUMIFS(СВЦЭМ!$C$39:$C$782,СВЦЭМ!$A$39:$A$782,$A52,СВЦЭМ!$B$39:$B$782,V$47)+'СЕТ СН'!$G$9+СВЦЭМ!$D$10+'СЕТ СН'!$G$6-'СЕТ СН'!$G$19</f>
        <v>1438.2291175300002</v>
      </c>
      <c r="W52" s="36">
        <f>SUMIFS(СВЦЭМ!$C$39:$C$782,СВЦЭМ!$A$39:$A$782,$A52,СВЦЭМ!$B$39:$B$782,W$47)+'СЕТ СН'!$G$9+СВЦЭМ!$D$10+'СЕТ СН'!$G$6-'СЕТ СН'!$G$19</f>
        <v>1460.7366018500002</v>
      </c>
      <c r="X52" s="36">
        <f>SUMIFS(СВЦЭМ!$C$39:$C$782,СВЦЭМ!$A$39:$A$782,$A52,СВЦЭМ!$B$39:$B$782,X$47)+'СЕТ СН'!$G$9+СВЦЭМ!$D$10+'СЕТ СН'!$G$6-'СЕТ СН'!$G$19</f>
        <v>1512.4275865899999</v>
      </c>
      <c r="Y52" s="36">
        <f>SUMIFS(СВЦЭМ!$C$39:$C$782,СВЦЭМ!$A$39:$A$782,$A52,СВЦЭМ!$B$39:$B$782,Y$47)+'СЕТ СН'!$G$9+СВЦЭМ!$D$10+'СЕТ СН'!$G$6-'СЕТ СН'!$G$19</f>
        <v>1574.3462656700001</v>
      </c>
    </row>
    <row r="53" spans="1:25" ht="15.75" x14ac:dyDescent="0.2">
      <c r="A53" s="35">
        <f t="shared" si="1"/>
        <v>44445</v>
      </c>
      <c r="B53" s="36">
        <f>SUMIFS(СВЦЭМ!$C$39:$C$782,СВЦЭМ!$A$39:$A$782,$A53,СВЦЭМ!$B$39:$B$782,B$47)+'СЕТ СН'!$G$9+СВЦЭМ!$D$10+'СЕТ СН'!$G$6-'СЕТ СН'!$G$19</f>
        <v>1588.6304264</v>
      </c>
      <c r="C53" s="36">
        <f>SUMIFS(СВЦЭМ!$C$39:$C$782,СВЦЭМ!$A$39:$A$782,$A53,СВЦЭМ!$B$39:$B$782,C$47)+'СЕТ СН'!$G$9+СВЦЭМ!$D$10+'СЕТ СН'!$G$6-'СЕТ СН'!$G$19</f>
        <v>1671.60481897</v>
      </c>
      <c r="D53" s="36">
        <f>SUMIFS(СВЦЭМ!$C$39:$C$782,СВЦЭМ!$A$39:$A$782,$A53,СВЦЭМ!$B$39:$B$782,D$47)+'СЕТ СН'!$G$9+СВЦЭМ!$D$10+'СЕТ СН'!$G$6-'СЕТ СН'!$G$19</f>
        <v>1732.1645501999999</v>
      </c>
      <c r="E53" s="36">
        <f>SUMIFS(СВЦЭМ!$C$39:$C$782,СВЦЭМ!$A$39:$A$782,$A53,СВЦЭМ!$B$39:$B$782,E$47)+'СЕТ СН'!$G$9+СВЦЭМ!$D$10+'СЕТ СН'!$G$6-'СЕТ СН'!$G$19</f>
        <v>1772.37165755</v>
      </c>
      <c r="F53" s="36">
        <f>SUMIFS(СВЦЭМ!$C$39:$C$782,СВЦЭМ!$A$39:$A$782,$A53,СВЦЭМ!$B$39:$B$782,F$47)+'СЕТ СН'!$G$9+СВЦЭМ!$D$10+'СЕТ СН'!$G$6-'СЕТ СН'!$G$19</f>
        <v>1775.1903450899999</v>
      </c>
      <c r="G53" s="36">
        <f>SUMIFS(СВЦЭМ!$C$39:$C$782,СВЦЭМ!$A$39:$A$782,$A53,СВЦЭМ!$B$39:$B$782,G$47)+'СЕТ СН'!$G$9+СВЦЭМ!$D$10+'СЕТ СН'!$G$6-'СЕТ СН'!$G$19</f>
        <v>1772.8501638299999</v>
      </c>
      <c r="H53" s="36">
        <f>SUMIFS(СВЦЭМ!$C$39:$C$782,СВЦЭМ!$A$39:$A$782,$A53,СВЦЭМ!$B$39:$B$782,H$47)+'СЕТ СН'!$G$9+СВЦЭМ!$D$10+'СЕТ СН'!$G$6-'СЕТ СН'!$G$19</f>
        <v>1720.37658981</v>
      </c>
      <c r="I53" s="36">
        <f>SUMIFS(СВЦЭМ!$C$39:$C$782,СВЦЭМ!$A$39:$A$782,$A53,СВЦЭМ!$B$39:$B$782,I$47)+'СЕТ СН'!$G$9+СВЦЭМ!$D$10+'СЕТ СН'!$G$6-'СЕТ СН'!$G$19</f>
        <v>1622.24623023</v>
      </c>
      <c r="J53" s="36">
        <f>SUMIFS(СВЦЭМ!$C$39:$C$782,СВЦЭМ!$A$39:$A$782,$A53,СВЦЭМ!$B$39:$B$782,J$47)+'СЕТ СН'!$G$9+СВЦЭМ!$D$10+'СЕТ СН'!$G$6-'СЕТ СН'!$G$19</f>
        <v>1541.81337813</v>
      </c>
      <c r="K53" s="36">
        <f>SUMIFS(СВЦЭМ!$C$39:$C$782,СВЦЭМ!$A$39:$A$782,$A53,СВЦЭМ!$B$39:$B$782,K$47)+'СЕТ СН'!$G$9+СВЦЭМ!$D$10+'СЕТ СН'!$G$6-'СЕТ СН'!$G$19</f>
        <v>1522.8357531900001</v>
      </c>
      <c r="L53" s="36">
        <f>SUMIFS(СВЦЭМ!$C$39:$C$782,СВЦЭМ!$A$39:$A$782,$A53,СВЦЭМ!$B$39:$B$782,L$47)+'СЕТ СН'!$G$9+СВЦЭМ!$D$10+'СЕТ СН'!$G$6-'СЕТ СН'!$G$19</f>
        <v>1522.59467453</v>
      </c>
      <c r="M53" s="36">
        <f>SUMIFS(СВЦЭМ!$C$39:$C$782,СВЦЭМ!$A$39:$A$782,$A53,СВЦЭМ!$B$39:$B$782,M$47)+'СЕТ СН'!$G$9+СВЦЭМ!$D$10+'СЕТ СН'!$G$6-'СЕТ СН'!$G$19</f>
        <v>1517.35485118</v>
      </c>
      <c r="N53" s="36">
        <f>SUMIFS(СВЦЭМ!$C$39:$C$782,СВЦЭМ!$A$39:$A$782,$A53,СВЦЭМ!$B$39:$B$782,N$47)+'СЕТ СН'!$G$9+СВЦЭМ!$D$10+'СЕТ СН'!$G$6-'СЕТ СН'!$G$19</f>
        <v>1513.3263822700001</v>
      </c>
      <c r="O53" s="36">
        <f>SUMIFS(СВЦЭМ!$C$39:$C$782,СВЦЭМ!$A$39:$A$782,$A53,СВЦЭМ!$B$39:$B$782,O$47)+'СЕТ СН'!$G$9+СВЦЭМ!$D$10+'СЕТ СН'!$G$6-'СЕТ СН'!$G$19</f>
        <v>1523.77123342</v>
      </c>
      <c r="P53" s="36">
        <f>SUMIFS(СВЦЭМ!$C$39:$C$782,СВЦЭМ!$A$39:$A$782,$A53,СВЦЭМ!$B$39:$B$782,P$47)+'СЕТ СН'!$G$9+СВЦЭМ!$D$10+'СЕТ СН'!$G$6-'СЕТ СН'!$G$19</f>
        <v>1546.8943091599999</v>
      </c>
      <c r="Q53" s="36">
        <f>SUMIFS(СВЦЭМ!$C$39:$C$782,СВЦЭМ!$A$39:$A$782,$A53,СВЦЭМ!$B$39:$B$782,Q$47)+'СЕТ СН'!$G$9+СВЦЭМ!$D$10+'СЕТ СН'!$G$6-'СЕТ СН'!$G$19</f>
        <v>1559.68393861</v>
      </c>
      <c r="R53" s="36">
        <f>SUMIFS(СВЦЭМ!$C$39:$C$782,СВЦЭМ!$A$39:$A$782,$A53,СВЦЭМ!$B$39:$B$782,R$47)+'СЕТ СН'!$G$9+СВЦЭМ!$D$10+'СЕТ СН'!$G$6-'СЕТ СН'!$G$19</f>
        <v>1550.12852828</v>
      </c>
      <c r="S53" s="36">
        <f>SUMIFS(СВЦЭМ!$C$39:$C$782,СВЦЭМ!$A$39:$A$782,$A53,СВЦЭМ!$B$39:$B$782,S$47)+'СЕТ СН'!$G$9+СВЦЭМ!$D$10+'СЕТ СН'!$G$6-'СЕТ СН'!$G$19</f>
        <v>1531.4091566300001</v>
      </c>
      <c r="T53" s="36">
        <f>SUMIFS(СВЦЭМ!$C$39:$C$782,СВЦЭМ!$A$39:$A$782,$A53,СВЦЭМ!$B$39:$B$782,T$47)+'СЕТ СН'!$G$9+СВЦЭМ!$D$10+'СЕТ СН'!$G$6-'СЕТ СН'!$G$19</f>
        <v>1514.5850287500002</v>
      </c>
      <c r="U53" s="36">
        <f>SUMIFS(СВЦЭМ!$C$39:$C$782,СВЦЭМ!$A$39:$A$782,$A53,СВЦЭМ!$B$39:$B$782,U$47)+'СЕТ СН'!$G$9+СВЦЭМ!$D$10+'СЕТ СН'!$G$6-'СЕТ СН'!$G$19</f>
        <v>1554.7078524400001</v>
      </c>
      <c r="V53" s="36">
        <f>SUMIFS(СВЦЭМ!$C$39:$C$782,СВЦЭМ!$A$39:$A$782,$A53,СВЦЭМ!$B$39:$B$782,V$47)+'СЕТ СН'!$G$9+СВЦЭМ!$D$10+'СЕТ СН'!$G$6-'СЕТ СН'!$G$19</f>
        <v>1572.95067423</v>
      </c>
      <c r="W53" s="36">
        <f>SUMIFS(СВЦЭМ!$C$39:$C$782,СВЦЭМ!$A$39:$A$782,$A53,СВЦЭМ!$B$39:$B$782,W$47)+'СЕТ СН'!$G$9+СВЦЭМ!$D$10+'СЕТ СН'!$G$6-'СЕТ СН'!$G$19</f>
        <v>1566.2022735800001</v>
      </c>
      <c r="X53" s="36">
        <f>SUMIFS(СВЦЭМ!$C$39:$C$782,СВЦЭМ!$A$39:$A$782,$A53,СВЦЭМ!$B$39:$B$782,X$47)+'СЕТ СН'!$G$9+СВЦЭМ!$D$10+'СЕТ СН'!$G$6-'СЕТ СН'!$G$19</f>
        <v>1508.9243577000002</v>
      </c>
      <c r="Y53" s="36">
        <f>SUMIFS(СВЦЭМ!$C$39:$C$782,СВЦЭМ!$A$39:$A$782,$A53,СВЦЭМ!$B$39:$B$782,Y$47)+'СЕТ СН'!$G$9+СВЦЭМ!$D$10+'СЕТ СН'!$G$6-'СЕТ СН'!$G$19</f>
        <v>1530.7622146799999</v>
      </c>
    </row>
    <row r="54" spans="1:25" ht="15.75" x14ac:dyDescent="0.2">
      <c r="A54" s="35">
        <f t="shared" si="1"/>
        <v>44446</v>
      </c>
      <c r="B54" s="36">
        <f>SUMIFS(СВЦЭМ!$C$39:$C$782,СВЦЭМ!$A$39:$A$782,$A54,СВЦЭМ!$B$39:$B$782,B$47)+'СЕТ СН'!$G$9+СВЦЭМ!$D$10+'СЕТ СН'!$G$6-'СЕТ СН'!$G$19</f>
        <v>1679.97446881</v>
      </c>
      <c r="C54" s="36">
        <f>SUMIFS(СВЦЭМ!$C$39:$C$782,СВЦЭМ!$A$39:$A$782,$A54,СВЦЭМ!$B$39:$B$782,C$47)+'СЕТ СН'!$G$9+СВЦЭМ!$D$10+'СЕТ СН'!$G$6-'СЕТ СН'!$G$19</f>
        <v>1774.3188883400001</v>
      </c>
      <c r="D54" s="36">
        <f>SUMIFS(СВЦЭМ!$C$39:$C$782,СВЦЭМ!$A$39:$A$782,$A54,СВЦЭМ!$B$39:$B$782,D$47)+'СЕТ СН'!$G$9+СВЦЭМ!$D$10+'СЕТ СН'!$G$6-'СЕТ СН'!$G$19</f>
        <v>1838.93502113</v>
      </c>
      <c r="E54" s="36">
        <f>SUMIFS(СВЦЭМ!$C$39:$C$782,СВЦЭМ!$A$39:$A$782,$A54,СВЦЭМ!$B$39:$B$782,E$47)+'СЕТ СН'!$G$9+СВЦЭМ!$D$10+'СЕТ СН'!$G$6-'СЕТ СН'!$G$19</f>
        <v>1825.1318338799999</v>
      </c>
      <c r="F54" s="36">
        <f>SUMIFS(СВЦЭМ!$C$39:$C$782,СВЦЭМ!$A$39:$A$782,$A54,СВЦЭМ!$B$39:$B$782,F$47)+'СЕТ СН'!$G$9+СВЦЭМ!$D$10+'СЕТ СН'!$G$6-'СЕТ СН'!$G$19</f>
        <v>1817.34303348</v>
      </c>
      <c r="G54" s="36">
        <f>SUMIFS(СВЦЭМ!$C$39:$C$782,СВЦЭМ!$A$39:$A$782,$A54,СВЦЭМ!$B$39:$B$782,G$47)+'СЕТ СН'!$G$9+СВЦЭМ!$D$10+'СЕТ СН'!$G$6-'СЕТ СН'!$G$19</f>
        <v>1822.556597</v>
      </c>
      <c r="H54" s="36">
        <f>SUMIFS(СВЦЭМ!$C$39:$C$782,СВЦЭМ!$A$39:$A$782,$A54,СВЦЭМ!$B$39:$B$782,H$47)+'СЕТ СН'!$G$9+СВЦЭМ!$D$10+'СЕТ СН'!$G$6-'СЕТ СН'!$G$19</f>
        <v>1747.08637297</v>
      </c>
      <c r="I54" s="36">
        <f>SUMIFS(СВЦЭМ!$C$39:$C$782,СВЦЭМ!$A$39:$A$782,$A54,СВЦЭМ!$B$39:$B$782,I$47)+'СЕТ СН'!$G$9+СВЦЭМ!$D$10+'СЕТ СН'!$G$6-'СЕТ СН'!$G$19</f>
        <v>1654.8412864500001</v>
      </c>
      <c r="J54" s="36">
        <f>SUMIFS(СВЦЭМ!$C$39:$C$782,СВЦЭМ!$A$39:$A$782,$A54,СВЦЭМ!$B$39:$B$782,J$47)+'СЕТ СН'!$G$9+СВЦЭМ!$D$10+'СЕТ СН'!$G$6-'СЕТ СН'!$G$19</f>
        <v>1585.88579155</v>
      </c>
      <c r="K54" s="36">
        <f>SUMIFS(СВЦЭМ!$C$39:$C$782,СВЦЭМ!$A$39:$A$782,$A54,СВЦЭМ!$B$39:$B$782,K$47)+'СЕТ СН'!$G$9+СВЦЭМ!$D$10+'СЕТ СН'!$G$6-'СЕТ СН'!$G$19</f>
        <v>1579.6895142100002</v>
      </c>
      <c r="L54" s="36">
        <f>SUMIFS(СВЦЭМ!$C$39:$C$782,СВЦЭМ!$A$39:$A$782,$A54,СВЦЭМ!$B$39:$B$782,L$47)+'СЕТ СН'!$G$9+СВЦЭМ!$D$10+'СЕТ СН'!$G$6-'СЕТ СН'!$G$19</f>
        <v>1575.99094117</v>
      </c>
      <c r="M54" s="36">
        <f>SUMIFS(СВЦЭМ!$C$39:$C$782,СВЦЭМ!$A$39:$A$782,$A54,СВЦЭМ!$B$39:$B$782,M$47)+'СЕТ СН'!$G$9+СВЦЭМ!$D$10+'СЕТ СН'!$G$6-'СЕТ СН'!$G$19</f>
        <v>1571.2262831600001</v>
      </c>
      <c r="N54" s="36">
        <f>SUMIFS(СВЦЭМ!$C$39:$C$782,СВЦЭМ!$A$39:$A$782,$A54,СВЦЭМ!$B$39:$B$782,N$47)+'СЕТ СН'!$G$9+СВЦЭМ!$D$10+'СЕТ СН'!$G$6-'СЕТ СН'!$G$19</f>
        <v>1572.2422319400002</v>
      </c>
      <c r="O54" s="36">
        <f>SUMIFS(СВЦЭМ!$C$39:$C$782,СВЦЭМ!$A$39:$A$782,$A54,СВЦЭМ!$B$39:$B$782,O$47)+'СЕТ СН'!$G$9+СВЦЭМ!$D$10+'СЕТ СН'!$G$6-'СЕТ СН'!$G$19</f>
        <v>1598.83218369</v>
      </c>
      <c r="P54" s="36">
        <f>SUMIFS(СВЦЭМ!$C$39:$C$782,СВЦЭМ!$A$39:$A$782,$A54,СВЦЭМ!$B$39:$B$782,P$47)+'СЕТ СН'!$G$9+СВЦЭМ!$D$10+'СЕТ СН'!$G$6-'СЕТ СН'!$G$19</f>
        <v>1636.0841541899999</v>
      </c>
      <c r="Q54" s="36">
        <f>SUMIFS(СВЦЭМ!$C$39:$C$782,СВЦЭМ!$A$39:$A$782,$A54,СВЦЭМ!$B$39:$B$782,Q$47)+'СЕТ СН'!$G$9+СВЦЭМ!$D$10+'СЕТ СН'!$G$6-'СЕТ СН'!$G$19</f>
        <v>1642.5586500200002</v>
      </c>
      <c r="R54" s="36">
        <f>SUMIFS(СВЦЭМ!$C$39:$C$782,СВЦЭМ!$A$39:$A$782,$A54,СВЦЭМ!$B$39:$B$782,R$47)+'СЕТ СН'!$G$9+СВЦЭМ!$D$10+'СЕТ СН'!$G$6-'СЕТ СН'!$G$19</f>
        <v>1632.3118672000001</v>
      </c>
      <c r="S54" s="36">
        <f>SUMIFS(СВЦЭМ!$C$39:$C$782,СВЦЭМ!$A$39:$A$782,$A54,СВЦЭМ!$B$39:$B$782,S$47)+'СЕТ СН'!$G$9+СВЦЭМ!$D$10+'СЕТ СН'!$G$6-'СЕТ СН'!$G$19</f>
        <v>1604.6971632300001</v>
      </c>
      <c r="T54" s="36">
        <f>SUMIFS(СВЦЭМ!$C$39:$C$782,СВЦЭМ!$A$39:$A$782,$A54,СВЦЭМ!$B$39:$B$782,T$47)+'СЕТ СН'!$G$9+СВЦЭМ!$D$10+'СЕТ СН'!$G$6-'СЕТ СН'!$G$19</f>
        <v>1570.1718275200001</v>
      </c>
      <c r="U54" s="36">
        <f>SUMIFS(СВЦЭМ!$C$39:$C$782,СВЦЭМ!$A$39:$A$782,$A54,СВЦЭМ!$B$39:$B$782,U$47)+'СЕТ СН'!$G$9+СВЦЭМ!$D$10+'СЕТ СН'!$G$6-'СЕТ СН'!$G$19</f>
        <v>1560.0918494100001</v>
      </c>
      <c r="V54" s="36">
        <f>SUMIFS(СВЦЭМ!$C$39:$C$782,СВЦЭМ!$A$39:$A$782,$A54,СВЦЭМ!$B$39:$B$782,V$47)+'СЕТ СН'!$G$9+СВЦЭМ!$D$10+'СЕТ СН'!$G$6-'СЕТ СН'!$G$19</f>
        <v>1585.4689372500002</v>
      </c>
      <c r="W54" s="36">
        <f>SUMIFS(СВЦЭМ!$C$39:$C$782,СВЦЭМ!$A$39:$A$782,$A54,СВЦЭМ!$B$39:$B$782,W$47)+'СЕТ СН'!$G$9+СВЦЭМ!$D$10+'СЕТ СН'!$G$6-'СЕТ СН'!$G$19</f>
        <v>1580.1117260400001</v>
      </c>
      <c r="X54" s="36">
        <f>SUMIFS(СВЦЭМ!$C$39:$C$782,СВЦЭМ!$A$39:$A$782,$A54,СВЦЭМ!$B$39:$B$782,X$47)+'СЕТ СН'!$G$9+СВЦЭМ!$D$10+'СЕТ СН'!$G$6-'СЕТ СН'!$G$19</f>
        <v>1567.3727247700001</v>
      </c>
      <c r="Y54" s="36">
        <f>SUMIFS(СВЦЭМ!$C$39:$C$782,СВЦЭМ!$A$39:$A$782,$A54,СВЦЭМ!$B$39:$B$782,Y$47)+'СЕТ СН'!$G$9+СВЦЭМ!$D$10+'СЕТ СН'!$G$6-'СЕТ СН'!$G$19</f>
        <v>1624.3726431800001</v>
      </c>
    </row>
    <row r="55" spans="1:25" ht="15.75" x14ac:dyDescent="0.2">
      <c r="A55" s="35">
        <f t="shared" si="1"/>
        <v>44447</v>
      </c>
      <c r="B55" s="36">
        <f>SUMIFS(СВЦЭМ!$C$39:$C$782,СВЦЭМ!$A$39:$A$782,$A55,СВЦЭМ!$B$39:$B$782,B$47)+'СЕТ СН'!$G$9+СВЦЭМ!$D$10+'СЕТ СН'!$G$6-'СЕТ СН'!$G$19</f>
        <v>1737.4776583599999</v>
      </c>
      <c r="C55" s="36">
        <f>SUMIFS(СВЦЭМ!$C$39:$C$782,СВЦЭМ!$A$39:$A$782,$A55,СВЦЭМ!$B$39:$B$782,C$47)+'СЕТ СН'!$G$9+СВЦЭМ!$D$10+'СЕТ СН'!$G$6-'СЕТ СН'!$G$19</f>
        <v>1813.4449569399999</v>
      </c>
      <c r="D55" s="36">
        <f>SUMIFS(СВЦЭМ!$C$39:$C$782,СВЦЭМ!$A$39:$A$782,$A55,СВЦЭМ!$B$39:$B$782,D$47)+'СЕТ СН'!$G$9+СВЦЭМ!$D$10+'СЕТ СН'!$G$6-'СЕТ СН'!$G$19</f>
        <v>1871.0160083799999</v>
      </c>
      <c r="E55" s="36">
        <f>SUMIFS(СВЦЭМ!$C$39:$C$782,СВЦЭМ!$A$39:$A$782,$A55,СВЦЭМ!$B$39:$B$782,E$47)+'СЕТ СН'!$G$9+СВЦЭМ!$D$10+'СЕТ СН'!$G$6-'СЕТ СН'!$G$19</f>
        <v>1834.2046829399999</v>
      </c>
      <c r="F55" s="36">
        <f>SUMIFS(СВЦЭМ!$C$39:$C$782,СВЦЭМ!$A$39:$A$782,$A55,СВЦЭМ!$B$39:$B$782,F$47)+'СЕТ СН'!$G$9+СВЦЭМ!$D$10+'СЕТ СН'!$G$6-'СЕТ СН'!$G$19</f>
        <v>1816.83736589</v>
      </c>
      <c r="G55" s="36">
        <f>SUMIFS(СВЦЭМ!$C$39:$C$782,СВЦЭМ!$A$39:$A$782,$A55,СВЦЭМ!$B$39:$B$782,G$47)+'СЕТ СН'!$G$9+СВЦЭМ!$D$10+'СЕТ СН'!$G$6-'СЕТ СН'!$G$19</f>
        <v>1836.37925453</v>
      </c>
      <c r="H55" s="36">
        <f>SUMIFS(СВЦЭМ!$C$39:$C$782,СВЦЭМ!$A$39:$A$782,$A55,СВЦЭМ!$B$39:$B$782,H$47)+'СЕТ СН'!$G$9+СВЦЭМ!$D$10+'СЕТ СН'!$G$6-'СЕТ СН'!$G$19</f>
        <v>1795.42735373</v>
      </c>
      <c r="I55" s="36">
        <f>SUMIFS(СВЦЭМ!$C$39:$C$782,СВЦЭМ!$A$39:$A$782,$A55,СВЦЭМ!$B$39:$B$782,I$47)+'СЕТ СН'!$G$9+СВЦЭМ!$D$10+'СЕТ СН'!$G$6-'СЕТ СН'!$G$19</f>
        <v>1690.79387604</v>
      </c>
      <c r="J55" s="36">
        <f>SUMIFS(СВЦЭМ!$C$39:$C$782,СВЦЭМ!$A$39:$A$782,$A55,СВЦЭМ!$B$39:$B$782,J$47)+'СЕТ СН'!$G$9+СВЦЭМ!$D$10+'СЕТ СН'!$G$6-'СЕТ СН'!$G$19</f>
        <v>1602.9044757900001</v>
      </c>
      <c r="K55" s="36">
        <f>SUMIFS(СВЦЭМ!$C$39:$C$782,СВЦЭМ!$A$39:$A$782,$A55,СВЦЭМ!$B$39:$B$782,K$47)+'СЕТ СН'!$G$9+СВЦЭМ!$D$10+'СЕТ СН'!$G$6-'СЕТ СН'!$G$19</f>
        <v>1567.9820367699999</v>
      </c>
      <c r="L55" s="36">
        <f>SUMIFS(СВЦЭМ!$C$39:$C$782,СВЦЭМ!$A$39:$A$782,$A55,СВЦЭМ!$B$39:$B$782,L$47)+'СЕТ СН'!$G$9+СВЦЭМ!$D$10+'СЕТ СН'!$G$6-'СЕТ СН'!$G$19</f>
        <v>1568.59609649</v>
      </c>
      <c r="M55" s="36">
        <f>SUMIFS(СВЦЭМ!$C$39:$C$782,СВЦЭМ!$A$39:$A$782,$A55,СВЦЭМ!$B$39:$B$782,M$47)+'СЕТ СН'!$G$9+СВЦЭМ!$D$10+'СЕТ СН'!$G$6-'СЕТ СН'!$G$19</f>
        <v>1556.2953648100001</v>
      </c>
      <c r="N55" s="36">
        <f>SUMIFS(СВЦЭМ!$C$39:$C$782,СВЦЭМ!$A$39:$A$782,$A55,СВЦЭМ!$B$39:$B$782,N$47)+'СЕТ СН'!$G$9+СВЦЭМ!$D$10+'СЕТ СН'!$G$6-'СЕТ СН'!$G$19</f>
        <v>1557.0423554500001</v>
      </c>
      <c r="O55" s="36">
        <f>SUMIFS(СВЦЭМ!$C$39:$C$782,СВЦЭМ!$A$39:$A$782,$A55,СВЦЭМ!$B$39:$B$782,O$47)+'СЕТ СН'!$G$9+СВЦЭМ!$D$10+'СЕТ СН'!$G$6-'СЕТ СН'!$G$19</f>
        <v>1593.0944413000002</v>
      </c>
      <c r="P55" s="36">
        <f>SUMIFS(СВЦЭМ!$C$39:$C$782,СВЦЭМ!$A$39:$A$782,$A55,СВЦЭМ!$B$39:$B$782,P$47)+'СЕТ СН'!$G$9+СВЦЭМ!$D$10+'СЕТ СН'!$G$6-'СЕТ СН'!$G$19</f>
        <v>1627.1125471300002</v>
      </c>
      <c r="Q55" s="36">
        <f>SUMIFS(СВЦЭМ!$C$39:$C$782,СВЦЭМ!$A$39:$A$782,$A55,СВЦЭМ!$B$39:$B$782,Q$47)+'СЕТ СН'!$G$9+СВЦЭМ!$D$10+'СЕТ СН'!$G$6-'СЕТ СН'!$G$19</f>
        <v>1625.5691275700001</v>
      </c>
      <c r="R55" s="36">
        <f>SUMIFS(СВЦЭМ!$C$39:$C$782,СВЦЭМ!$A$39:$A$782,$A55,СВЦЭМ!$B$39:$B$782,R$47)+'СЕТ СН'!$G$9+СВЦЭМ!$D$10+'СЕТ СН'!$G$6-'СЕТ СН'!$G$19</f>
        <v>1622.7160970899999</v>
      </c>
      <c r="S55" s="36">
        <f>SUMIFS(СВЦЭМ!$C$39:$C$782,СВЦЭМ!$A$39:$A$782,$A55,СВЦЭМ!$B$39:$B$782,S$47)+'СЕТ СН'!$G$9+СВЦЭМ!$D$10+'СЕТ СН'!$G$6-'СЕТ СН'!$G$19</f>
        <v>1591.0437063200002</v>
      </c>
      <c r="T55" s="36">
        <f>SUMIFS(СВЦЭМ!$C$39:$C$782,СВЦЭМ!$A$39:$A$782,$A55,СВЦЭМ!$B$39:$B$782,T$47)+'СЕТ СН'!$G$9+СВЦЭМ!$D$10+'СЕТ СН'!$G$6-'СЕТ СН'!$G$19</f>
        <v>1555.0020256299999</v>
      </c>
      <c r="U55" s="36">
        <f>SUMIFS(СВЦЭМ!$C$39:$C$782,СВЦЭМ!$A$39:$A$782,$A55,СВЦЭМ!$B$39:$B$782,U$47)+'СЕТ СН'!$G$9+СВЦЭМ!$D$10+'СЕТ СН'!$G$6-'СЕТ СН'!$G$19</f>
        <v>1552.8638727100001</v>
      </c>
      <c r="V55" s="36">
        <f>SUMIFS(СВЦЭМ!$C$39:$C$782,СВЦЭМ!$A$39:$A$782,$A55,СВЦЭМ!$B$39:$B$782,V$47)+'СЕТ СН'!$G$9+СВЦЭМ!$D$10+'СЕТ СН'!$G$6-'СЕТ СН'!$G$19</f>
        <v>1544.95077302</v>
      </c>
      <c r="W55" s="36">
        <f>SUMIFS(СВЦЭМ!$C$39:$C$782,СВЦЭМ!$A$39:$A$782,$A55,СВЦЭМ!$B$39:$B$782,W$47)+'СЕТ СН'!$G$9+СВЦЭМ!$D$10+'СЕТ СН'!$G$6-'СЕТ СН'!$G$19</f>
        <v>1539.1791909900001</v>
      </c>
      <c r="X55" s="36">
        <f>SUMIFS(СВЦЭМ!$C$39:$C$782,СВЦЭМ!$A$39:$A$782,$A55,СВЦЭМ!$B$39:$B$782,X$47)+'СЕТ СН'!$G$9+СВЦЭМ!$D$10+'СЕТ СН'!$G$6-'СЕТ СН'!$G$19</f>
        <v>1572.39950572</v>
      </c>
      <c r="Y55" s="36">
        <f>SUMIFS(СВЦЭМ!$C$39:$C$782,СВЦЭМ!$A$39:$A$782,$A55,СВЦЭМ!$B$39:$B$782,Y$47)+'СЕТ СН'!$G$9+СВЦЭМ!$D$10+'СЕТ СН'!$G$6-'СЕТ СН'!$G$19</f>
        <v>1625.1264790700002</v>
      </c>
    </row>
    <row r="56" spans="1:25" ht="15.75" x14ac:dyDescent="0.2">
      <c r="A56" s="35">
        <f t="shared" si="1"/>
        <v>44448</v>
      </c>
      <c r="B56" s="36">
        <f>SUMIFS(СВЦЭМ!$C$39:$C$782,СВЦЭМ!$A$39:$A$782,$A56,СВЦЭМ!$B$39:$B$782,B$47)+'СЕТ СН'!$G$9+СВЦЭМ!$D$10+'СЕТ СН'!$G$6-'СЕТ СН'!$G$19</f>
        <v>1752.37499357</v>
      </c>
      <c r="C56" s="36">
        <f>SUMIFS(СВЦЭМ!$C$39:$C$782,СВЦЭМ!$A$39:$A$782,$A56,СВЦЭМ!$B$39:$B$782,C$47)+'СЕТ СН'!$G$9+СВЦЭМ!$D$10+'СЕТ СН'!$G$6-'СЕТ СН'!$G$19</f>
        <v>1841.41631336</v>
      </c>
      <c r="D56" s="36">
        <f>SUMIFS(СВЦЭМ!$C$39:$C$782,СВЦЭМ!$A$39:$A$782,$A56,СВЦЭМ!$B$39:$B$782,D$47)+'СЕТ СН'!$G$9+СВЦЭМ!$D$10+'СЕТ СН'!$G$6-'СЕТ СН'!$G$19</f>
        <v>1903.62143264</v>
      </c>
      <c r="E56" s="36">
        <f>SUMIFS(СВЦЭМ!$C$39:$C$782,СВЦЭМ!$A$39:$A$782,$A56,СВЦЭМ!$B$39:$B$782,E$47)+'СЕТ СН'!$G$9+СВЦЭМ!$D$10+'СЕТ СН'!$G$6-'СЕТ СН'!$G$19</f>
        <v>1925.42907683</v>
      </c>
      <c r="F56" s="36">
        <f>SUMIFS(СВЦЭМ!$C$39:$C$782,СВЦЭМ!$A$39:$A$782,$A56,СВЦЭМ!$B$39:$B$782,F$47)+'СЕТ СН'!$G$9+СВЦЭМ!$D$10+'СЕТ СН'!$G$6-'СЕТ СН'!$G$19</f>
        <v>1938.7302387099999</v>
      </c>
      <c r="G56" s="36">
        <f>SUMIFS(СВЦЭМ!$C$39:$C$782,СВЦЭМ!$A$39:$A$782,$A56,СВЦЭМ!$B$39:$B$782,G$47)+'СЕТ СН'!$G$9+СВЦЭМ!$D$10+'СЕТ СН'!$G$6-'СЕТ СН'!$G$19</f>
        <v>1919.58083111</v>
      </c>
      <c r="H56" s="36">
        <f>SUMIFS(СВЦЭМ!$C$39:$C$782,СВЦЭМ!$A$39:$A$782,$A56,СВЦЭМ!$B$39:$B$782,H$47)+'СЕТ СН'!$G$9+СВЦЭМ!$D$10+'СЕТ СН'!$G$6-'СЕТ СН'!$G$19</f>
        <v>1852.4120090199999</v>
      </c>
      <c r="I56" s="36">
        <f>SUMIFS(СВЦЭМ!$C$39:$C$782,СВЦЭМ!$A$39:$A$782,$A56,СВЦЭМ!$B$39:$B$782,I$47)+'СЕТ СН'!$G$9+СВЦЭМ!$D$10+'СЕТ СН'!$G$6-'СЕТ СН'!$G$19</f>
        <v>1743.5983371</v>
      </c>
      <c r="J56" s="36">
        <f>SUMIFS(СВЦЭМ!$C$39:$C$782,СВЦЭМ!$A$39:$A$782,$A56,СВЦЭМ!$B$39:$B$782,J$47)+'СЕТ СН'!$G$9+СВЦЭМ!$D$10+'СЕТ СН'!$G$6-'СЕТ СН'!$G$19</f>
        <v>1644.1242956400001</v>
      </c>
      <c r="K56" s="36">
        <f>SUMIFS(СВЦЭМ!$C$39:$C$782,СВЦЭМ!$A$39:$A$782,$A56,СВЦЭМ!$B$39:$B$782,K$47)+'СЕТ СН'!$G$9+СВЦЭМ!$D$10+'СЕТ СН'!$G$6-'СЕТ СН'!$G$19</f>
        <v>1604.8603722600001</v>
      </c>
      <c r="L56" s="36">
        <f>SUMIFS(СВЦЭМ!$C$39:$C$782,СВЦЭМ!$A$39:$A$782,$A56,СВЦЭМ!$B$39:$B$782,L$47)+'СЕТ СН'!$G$9+СВЦЭМ!$D$10+'СЕТ СН'!$G$6-'СЕТ СН'!$G$19</f>
        <v>1597.00531533</v>
      </c>
      <c r="M56" s="36">
        <f>SUMIFS(СВЦЭМ!$C$39:$C$782,СВЦЭМ!$A$39:$A$782,$A56,СВЦЭМ!$B$39:$B$782,M$47)+'СЕТ СН'!$G$9+СВЦЭМ!$D$10+'СЕТ СН'!$G$6-'СЕТ СН'!$G$19</f>
        <v>1583.5509512799999</v>
      </c>
      <c r="N56" s="36">
        <f>SUMIFS(СВЦЭМ!$C$39:$C$782,СВЦЭМ!$A$39:$A$782,$A56,СВЦЭМ!$B$39:$B$782,N$47)+'СЕТ СН'!$G$9+СВЦЭМ!$D$10+'СЕТ СН'!$G$6-'СЕТ СН'!$G$19</f>
        <v>1586.8692351899999</v>
      </c>
      <c r="O56" s="36">
        <f>SUMIFS(СВЦЭМ!$C$39:$C$782,СВЦЭМ!$A$39:$A$782,$A56,СВЦЭМ!$B$39:$B$782,O$47)+'СЕТ СН'!$G$9+СВЦЭМ!$D$10+'СЕТ СН'!$G$6-'СЕТ СН'!$G$19</f>
        <v>1617.9478603100001</v>
      </c>
      <c r="P56" s="36">
        <f>SUMIFS(СВЦЭМ!$C$39:$C$782,СВЦЭМ!$A$39:$A$782,$A56,СВЦЭМ!$B$39:$B$782,P$47)+'СЕТ СН'!$G$9+СВЦЭМ!$D$10+'СЕТ СН'!$G$6-'СЕТ СН'!$G$19</f>
        <v>1656.9946215499999</v>
      </c>
      <c r="Q56" s="36">
        <f>SUMIFS(СВЦЭМ!$C$39:$C$782,СВЦЭМ!$A$39:$A$782,$A56,СВЦЭМ!$B$39:$B$782,Q$47)+'СЕТ СН'!$G$9+СВЦЭМ!$D$10+'СЕТ СН'!$G$6-'СЕТ СН'!$G$19</f>
        <v>1665.09219487</v>
      </c>
      <c r="R56" s="36">
        <f>SUMIFS(СВЦЭМ!$C$39:$C$782,СВЦЭМ!$A$39:$A$782,$A56,СВЦЭМ!$B$39:$B$782,R$47)+'СЕТ СН'!$G$9+СВЦЭМ!$D$10+'СЕТ СН'!$G$6-'СЕТ СН'!$G$19</f>
        <v>1654.7923804700001</v>
      </c>
      <c r="S56" s="36">
        <f>SUMIFS(СВЦЭМ!$C$39:$C$782,СВЦЭМ!$A$39:$A$782,$A56,СВЦЭМ!$B$39:$B$782,S$47)+'СЕТ СН'!$G$9+СВЦЭМ!$D$10+'СЕТ СН'!$G$6-'СЕТ СН'!$G$19</f>
        <v>1627.8605038700002</v>
      </c>
      <c r="T56" s="36">
        <f>SUMIFS(СВЦЭМ!$C$39:$C$782,СВЦЭМ!$A$39:$A$782,$A56,СВЦЭМ!$B$39:$B$782,T$47)+'СЕТ СН'!$G$9+СВЦЭМ!$D$10+'СЕТ СН'!$G$6-'СЕТ СН'!$G$19</f>
        <v>1591.43503708</v>
      </c>
      <c r="U56" s="36">
        <f>SUMIFS(СВЦЭМ!$C$39:$C$782,СВЦЭМ!$A$39:$A$782,$A56,СВЦЭМ!$B$39:$B$782,U$47)+'СЕТ СН'!$G$9+СВЦЭМ!$D$10+'СЕТ СН'!$G$6-'СЕТ СН'!$G$19</f>
        <v>1575.68837783</v>
      </c>
      <c r="V56" s="36">
        <f>SUMIFS(СВЦЭМ!$C$39:$C$782,СВЦЭМ!$A$39:$A$782,$A56,СВЦЭМ!$B$39:$B$782,V$47)+'СЕТ СН'!$G$9+СВЦЭМ!$D$10+'СЕТ СН'!$G$6-'СЕТ СН'!$G$19</f>
        <v>1588.4624574899999</v>
      </c>
      <c r="W56" s="36">
        <f>SUMIFS(СВЦЭМ!$C$39:$C$782,СВЦЭМ!$A$39:$A$782,$A56,СВЦЭМ!$B$39:$B$782,W$47)+'СЕТ СН'!$G$9+СВЦЭМ!$D$10+'СЕТ СН'!$G$6-'СЕТ СН'!$G$19</f>
        <v>1574.9045505200002</v>
      </c>
      <c r="X56" s="36">
        <f>SUMIFS(СВЦЭМ!$C$39:$C$782,СВЦЭМ!$A$39:$A$782,$A56,СВЦЭМ!$B$39:$B$782,X$47)+'СЕТ СН'!$G$9+СВЦЭМ!$D$10+'СЕТ СН'!$G$6-'СЕТ СН'!$G$19</f>
        <v>1742.9869687999999</v>
      </c>
      <c r="Y56" s="36">
        <f>SUMIFS(СВЦЭМ!$C$39:$C$782,СВЦЭМ!$A$39:$A$782,$A56,СВЦЭМ!$B$39:$B$782,Y$47)+'СЕТ СН'!$G$9+СВЦЭМ!$D$10+'СЕТ СН'!$G$6-'СЕТ СН'!$G$19</f>
        <v>1727.6740867399999</v>
      </c>
    </row>
    <row r="57" spans="1:25" ht="15.75" x14ac:dyDescent="0.2">
      <c r="A57" s="35">
        <f t="shared" si="1"/>
        <v>44449</v>
      </c>
      <c r="B57" s="36">
        <f>SUMIFS(СВЦЭМ!$C$39:$C$782,СВЦЭМ!$A$39:$A$782,$A57,СВЦЭМ!$B$39:$B$782,B$47)+'СЕТ СН'!$G$9+СВЦЭМ!$D$10+'СЕТ СН'!$G$6-'СЕТ СН'!$G$19</f>
        <v>1706.7114651099998</v>
      </c>
      <c r="C57" s="36">
        <f>SUMIFS(СВЦЭМ!$C$39:$C$782,СВЦЭМ!$A$39:$A$782,$A57,СВЦЭМ!$B$39:$B$782,C$47)+'СЕТ СН'!$G$9+СВЦЭМ!$D$10+'СЕТ СН'!$G$6-'СЕТ СН'!$G$19</f>
        <v>1798.58825733</v>
      </c>
      <c r="D57" s="36">
        <f>SUMIFS(СВЦЭМ!$C$39:$C$782,СВЦЭМ!$A$39:$A$782,$A57,СВЦЭМ!$B$39:$B$782,D$47)+'СЕТ СН'!$G$9+СВЦЭМ!$D$10+'СЕТ СН'!$G$6-'СЕТ СН'!$G$19</f>
        <v>1856.10170533</v>
      </c>
      <c r="E57" s="36">
        <f>SUMIFS(СВЦЭМ!$C$39:$C$782,СВЦЭМ!$A$39:$A$782,$A57,СВЦЭМ!$B$39:$B$782,E$47)+'СЕТ СН'!$G$9+СВЦЭМ!$D$10+'СЕТ СН'!$G$6-'СЕТ СН'!$G$19</f>
        <v>1884.27096237</v>
      </c>
      <c r="F57" s="36">
        <f>SUMIFS(СВЦЭМ!$C$39:$C$782,СВЦЭМ!$A$39:$A$782,$A57,СВЦЭМ!$B$39:$B$782,F$47)+'СЕТ СН'!$G$9+СВЦЭМ!$D$10+'СЕТ СН'!$G$6-'СЕТ СН'!$G$19</f>
        <v>1851.15358642</v>
      </c>
      <c r="G57" s="36">
        <f>SUMIFS(СВЦЭМ!$C$39:$C$782,СВЦЭМ!$A$39:$A$782,$A57,СВЦЭМ!$B$39:$B$782,G$47)+'СЕТ СН'!$G$9+СВЦЭМ!$D$10+'СЕТ СН'!$G$6-'СЕТ СН'!$G$19</f>
        <v>1820.11476769</v>
      </c>
      <c r="H57" s="36">
        <f>SUMIFS(СВЦЭМ!$C$39:$C$782,СВЦЭМ!$A$39:$A$782,$A57,СВЦЭМ!$B$39:$B$782,H$47)+'СЕТ СН'!$G$9+СВЦЭМ!$D$10+'СЕТ СН'!$G$6-'СЕТ СН'!$G$19</f>
        <v>1758.16045437</v>
      </c>
      <c r="I57" s="36">
        <f>SUMIFS(СВЦЭМ!$C$39:$C$782,СВЦЭМ!$A$39:$A$782,$A57,СВЦЭМ!$B$39:$B$782,I$47)+'СЕТ СН'!$G$9+СВЦЭМ!$D$10+'СЕТ СН'!$G$6-'СЕТ СН'!$G$19</f>
        <v>1660.1319667299999</v>
      </c>
      <c r="J57" s="36">
        <f>SUMIFS(СВЦЭМ!$C$39:$C$782,СВЦЭМ!$A$39:$A$782,$A57,СВЦЭМ!$B$39:$B$782,J$47)+'СЕТ СН'!$G$9+СВЦЭМ!$D$10+'СЕТ СН'!$G$6-'СЕТ СН'!$G$19</f>
        <v>1559.9621418900001</v>
      </c>
      <c r="K57" s="36">
        <f>SUMIFS(СВЦЭМ!$C$39:$C$782,СВЦЭМ!$A$39:$A$782,$A57,СВЦЭМ!$B$39:$B$782,K$47)+'СЕТ СН'!$G$9+СВЦЭМ!$D$10+'СЕТ СН'!$G$6-'СЕТ СН'!$G$19</f>
        <v>1527.85052109</v>
      </c>
      <c r="L57" s="36">
        <f>SUMIFS(СВЦЭМ!$C$39:$C$782,СВЦЭМ!$A$39:$A$782,$A57,СВЦЭМ!$B$39:$B$782,L$47)+'СЕТ СН'!$G$9+СВЦЭМ!$D$10+'СЕТ СН'!$G$6-'СЕТ СН'!$G$19</f>
        <v>1521.4229429100001</v>
      </c>
      <c r="M57" s="36">
        <f>SUMIFS(СВЦЭМ!$C$39:$C$782,СВЦЭМ!$A$39:$A$782,$A57,СВЦЭМ!$B$39:$B$782,M$47)+'СЕТ СН'!$G$9+СВЦЭМ!$D$10+'СЕТ СН'!$G$6-'СЕТ СН'!$G$19</f>
        <v>1513.1495420599999</v>
      </c>
      <c r="N57" s="36">
        <f>SUMIFS(СВЦЭМ!$C$39:$C$782,СВЦЭМ!$A$39:$A$782,$A57,СВЦЭМ!$B$39:$B$782,N$47)+'СЕТ СН'!$G$9+СВЦЭМ!$D$10+'СЕТ СН'!$G$6-'СЕТ СН'!$G$19</f>
        <v>1519.4785994399999</v>
      </c>
      <c r="O57" s="36">
        <f>SUMIFS(СВЦЭМ!$C$39:$C$782,СВЦЭМ!$A$39:$A$782,$A57,СВЦЭМ!$B$39:$B$782,O$47)+'СЕТ СН'!$G$9+СВЦЭМ!$D$10+'СЕТ СН'!$G$6-'СЕТ СН'!$G$19</f>
        <v>1552.3131342000001</v>
      </c>
      <c r="P57" s="36">
        <f>SUMIFS(СВЦЭМ!$C$39:$C$782,СВЦЭМ!$A$39:$A$782,$A57,СВЦЭМ!$B$39:$B$782,P$47)+'СЕТ СН'!$G$9+СВЦЭМ!$D$10+'СЕТ СН'!$G$6-'СЕТ СН'!$G$19</f>
        <v>1573.0568054300002</v>
      </c>
      <c r="Q57" s="36">
        <f>SUMIFS(СВЦЭМ!$C$39:$C$782,СВЦЭМ!$A$39:$A$782,$A57,СВЦЭМ!$B$39:$B$782,Q$47)+'СЕТ СН'!$G$9+СВЦЭМ!$D$10+'СЕТ СН'!$G$6-'СЕТ СН'!$G$19</f>
        <v>1588.3912905900002</v>
      </c>
      <c r="R57" s="36">
        <f>SUMIFS(СВЦЭМ!$C$39:$C$782,СВЦЭМ!$A$39:$A$782,$A57,СВЦЭМ!$B$39:$B$782,R$47)+'СЕТ СН'!$G$9+СВЦЭМ!$D$10+'СЕТ СН'!$G$6-'СЕТ СН'!$G$19</f>
        <v>1594.6148264400001</v>
      </c>
      <c r="S57" s="36">
        <f>SUMIFS(СВЦЭМ!$C$39:$C$782,СВЦЭМ!$A$39:$A$782,$A57,СВЦЭМ!$B$39:$B$782,S$47)+'СЕТ СН'!$G$9+СВЦЭМ!$D$10+'СЕТ СН'!$G$6-'СЕТ СН'!$G$19</f>
        <v>1567.9139241500002</v>
      </c>
      <c r="T57" s="36">
        <f>SUMIFS(СВЦЭМ!$C$39:$C$782,СВЦЭМ!$A$39:$A$782,$A57,СВЦЭМ!$B$39:$B$782,T$47)+'СЕТ СН'!$G$9+СВЦЭМ!$D$10+'СЕТ СН'!$G$6-'СЕТ СН'!$G$19</f>
        <v>1525.3206703300002</v>
      </c>
      <c r="U57" s="36">
        <f>SUMIFS(СВЦЭМ!$C$39:$C$782,СВЦЭМ!$A$39:$A$782,$A57,СВЦЭМ!$B$39:$B$782,U$47)+'СЕТ СН'!$G$9+СВЦЭМ!$D$10+'СЕТ СН'!$G$6-'СЕТ СН'!$G$19</f>
        <v>1494.6735302900001</v>
      </c>
      <c r="V57" s="36">
        <f>SUMIFS(СВЦЭМ!$C$39:$C$782,СВЦЭМ!$A$39:$A$782,$A57,СВЦЭМ!$B$39:$B$782,V$47)+'СЕТ СН'!$G$9+СВЦЭМ!$D$10+'СЕТ СН'!$G$6-'СЕТ СН'!$G$19</f>
        <v>1506.2415119400002</v>
      </c>
      <c r="W57" s="36">
        <f>SUMIFS(СВЦЭМ!$C$39:$C$782,СВЦЭМ!$A$39:$A$782,$A57,СВЦЭМ!$B$39:$B$782,W$47)+'СЕТ СН'!$G$9+СВЦЭМ!$D$10+'СЕТ СН'!$G$6-'СЕТ СН'!$G$19</f>
        <v>1494.9266063700002</v>
      </c>
      <c r="X57" s="36">
        <f>SUMIFS(СВЦЭМ!$C$39:$C$782,СВЦЭМ!$A$39:$A$782,$A57,СВЦЭМ!$B$39:$B$782,X$47)+'СЕТ СН'!$G$9+СВЦЭМ!$D$10+'СЕТ СН'!$G$6-'СЕТ СН'!$G$19</f>
        <v>1515.9708562200001</v>
      </c>
      <c r="Y57" s="36">
        <f>SUMIFS(СВЦЭМ!$C$39:$C$782,СВЦЭМ!$A$39:$A$782,$A57,СВЦЭМ!$B$39:$B$782,Y$47)+'СЕТ СН'!$G$9+СВЦЭМ!$D$10+'СЕТ СН'!$G$6-'СЕТ СН'!$G$19</f>
        <v>1553.5435303900001</v>
      </c>
    </row>
    <row r="58" spans="1:25" ht="15.75" x14ac:dyDescent="0.2">
      <c r="A58" s="35">
        <f t="shared" si="1"/>
        <v>44450</v>
      </c>
      <c r="B58" s="36">
        <f>SUMIFS(СВЦЭМ!$C$39:$C$782,СВЦЭМ!$A$39:$A$782,$A58,СВЦЭМ!$B$39:$B$782,B$47)+'СЕТ СН'!$G$9+СВЦЭМ!$D$10+'СЕТ СН'!$G$6-'СЕТ СН'!$G$19</f>
        <v>1655.90596196</v>
      </c>
      <c r="C58" s="36">
        <f>SUMIFS(СВЦЭМ!$C$39:$C$782,СВЦЭМ!$A$39:$A$782,$A58,СВЦЭМ!$B$39:$B$782,C$47)+'СЕТ СН'!$G$9+СВЦЭМ!$D$10+'СЕТ СН'!$G$6-'СЕТ СН'!$G$19</f>
        <v>1736.4774184</v>
      </c>
      <c r="D58" s="36">
        <f>SUMIFS(СВЦЭМ!$C$39:$C$782,СВЦЭМ!$A$39:$A$782,$A58,СВЦЭМ!$B$39:$B$782,D$47)+'СЕТ СН'!$G$9+СВЦЭМ!$D$10+'СЕТ СН'!$G$6-'СЕТ СН'!$G$19</f>
        <v>1795.5229212499999</v>
      </c>
      <c r="E58" s="36">
        <f>SUMIFS(СВЦЭМ!$C$39:$C$782,СВЦЭМ!$A$39:$A$782,$A58,СВЦЭМ!$B$39:$B$782,E$47)+'СЕТ СН'!$G$9+СВЦЭМ!$D$10+'СЕТ СН'!$G$6-'СЕТ СН'!$G$19</f>
        <v>1824.3257066399999</v>
      </c>
      <c r="F58" s="36">
        <f>SUMIFS(СВЦЭМ!$C$39:$C$782,СВЦЭМ!$A$39:$A$782,$A58,СВЦЭМ!$B$39:$B$782,F$47)+'СЕТ СН'!$G$9+СВЦЭМ!$D$10+'СЕТ СН'!$G$6-'СЕТ СН'!$G$19</f>
        <v>1841.3218392700001</v>
      </c>
      <c r="G58" s="36">
        <f>SUMIFS(СВЦЭМ!$C$39:$C$782,СВЦЭМ!$A$39:$A$782,$A58,СВЦЭМ!$B$39:$B$782,G$47)+'СЕТ СН'!$G$9+СВЦЭМ!$D$10+'СЕТ СН'!$G$6-'СЕТ СН'!$G$19</f>
        <v>1827.11103297</v>
      </c>
      <c r="H58" s="36">
        <f>SUMIFS(СВЦЭМ!$C$39:$C$782,СВЦЭМ!$A$39:$A$782,$A58,СВЦЭМ!$B$39:$B$782,H$47)+'СЕТ СН'!$G$9+СВЦЭМ!$D$10+'СЕТ СН'!$G$6-'СЕТ СН'!$G$19</f>
        <v>1786.5963210299999</v>
      </c>
      <c r="I58" s="36">
        <f>SUMIFS(СВЦЭМ!$C$39:$C$782,СВЦЭМ!$A$39:$A$782,$A58,СВЦЭМ!$B$39:$B$782,I$47)+'СЕТ СН'!$G$9+СВЦЭМ!$D$10+'СЕТ СН'!$G$6-'СЕТ СН'!$G$19</f>
        <v>1702.9648009299999</v>
      </c>
      <c r="J58" s="36">
        <f>SUMIFS(СВЦЭМ!$C$39:$C$782,СВЦЭМ!$A$39:$A$782,$A58,СВЦЭМ!$B$39:$B$782,J$47)+'СЕТ СН'!$G$9+СВЦЭМ!$D$10+'СЕТ СН'!$G$6-'СЕТ СН'!$G$19</f>
        <v>1611.14464447</v>
      </c>
      <c r="K58" s="36">
        <f>SUMIFS(СВЦЭМ!$C$39:$C$782,СВЦЭМ!$A$39:$A$782,$A58,СВЦЭМ!$B$39:$B$782,K$47)+'СЕТ СН'!$G$9+СВЦЭМ!$D$10+'СЕТ СН'!$G$6-'СЕТ СН'!$G$19</f>
        <v>1551.7939169400001</v>
      </c>
      <c r="L58" s="36">
        <f>SUMIFS(СВЦЭМ!$C$39:$C$782,СВЦЭМ!$A$39:$A$782,$A58,СВЦЭМ!$B$39:$B$782,L$47)+'СЕТ СН'!$G$9+СВЦЭМ!$D$10+'СЕТ СН'!$G$6-'СЕТ СН'!$G$19</f>
        <v>1546.9897786900001</v>
      </c>
      <c r="M58" s="36">
        <f>SUMIFS(СВЦЭМ!$C$39:$C$782,СВЦЭМ!$A$39:$A$782,$A58,СВЦЭМ!$B$39:$B$782,M$47)+'СЕТ СН'!$G$9+СВЦЭМ!$D$10+'СЕТ СН'!$G$6-'СЕТ СН'!$G$19</f>
        <v>1532.33722825</v>
      </c>
      <c r="N58" s="36">
        <f>SUMIFS(СВЦЭМ!$C$39:$C$782,СВЦЭМ!$A$39:$A$782,$A58,СВЦЭМ!$B$39:$B$782,N$47)+'СЕТ СН'!$G$9+СВЦЭМ!$D$10+'СЕТ СН'!$G$6-'СЕТ СН'!$G$19</f>
        <v>1530.8034201300002</v>
      </c>
      <c r="O58" s="36">
        <f>SUMIFS(СВЦЭМ!$C$39:$C$782,СВЦЭМ!$A$39:$A$782,$A58,СВЦЭМ!$B$39:$B$782,O$47)+'СЕТ СН'!$G$9+СВЦЭМ!$D$10+'СЕТ СН'!$G$6-'СЕТ СН'!$G$19</f>
        <v>1552.0910203500002</v>
      </c>
      <c r="P58" s="36">
        <f>SUMIFS(СВЦЭМ!$C$39:$C$782,СВЦЭМ!$A$39:$A$782,$A58,СВЦЭМ!$B$39:$B$782,P$47)+'СЕТ СН'!$G$9+СВЦЭМ!$D$10+'СЕТ СН'!$G$6-'СЕТ СН'!$G$19</f>
        <v>1587.1899823000001</v>
      </c>
      <c r="Q58" s="36">
        <f>SUMIFS(СВЦЭМ!$C$39:$C$782,СВЦЭМ!$A$39:$A$782,$A58,СВЦЭМ!$B$39:$B$782,Q$47)+'СЕТ СН'!$G$9+СВЦЭМ!$D$10+'СЕТ СН'!$G$6-'СЕТ СН'!$G$19</f>
        <v>1610.58173663</v>
      </c>
      <c r="R58" s="36">
        <f>SUMIFS(СВЦЭМ!$C$39:$C$782,СВЦЭМ!$A$39:$A$782,$A58,СВЦЭМ!$B$39:$B$782,R$47)+'СЕТ СН'!$G$9+СВЦЭМ!$D$10+'СЕТ СН'!$G$6-'СЕТ СН'!$G$19</f>
        <v>1607.8246787900002</v>
      </c>
      <c r="S58" s="36">
        <f>SUMIFS(СВЦЭМ!$C$39:$C$782,СВЦЭМ!$A$39:$A$782,$A58,СВЦЭМ!$B$39:$B$782,S$47)+'СЕТ СН'!$G$9+СВЦЭМ!$D$10+'СЕТ СН'!$G$6-'СЕТ СН'!$G$19</f>
        <v>1594.9117784499999</v>
      </c>
      <c r="T58" s="36">
        <f>SUMIFS(СВЦЭМ!$C$39:$C$782,СВЦЭМ!$A$39:$A$782,$A58,СВЦЭМ!$B$39:$B$782,T$47)+'СЕТ СН'!$G$9+СВЦЭМ!$D$10+'СЕТ СН'!$G$6-'СЕТ СН'!$G$19</f>
        <v>1545.70368719</v>
      </c>
      <c r="U58" s="36">
        <f>SUMIFS(СВЦЭМ!$C$39:$C$782,СВЦЭМ!$A$39:$A$782,$A58,СВЦЭМ!$B$39:$B$782,U$47)+'СЕТ СН'!$G$9+СВЦЭМ!$D$10+'СЕТ СН'!$G$6-'СЕТ СН'!$G$19</f>
        <v>1507.7682429900001</v>
      </c>
      <c r="V58" s="36">
        <f>SUMIFS(СВЦЭМ!$C$39:$C$782,СВЦЭМ!$A$39:$A$782,$A58,СВЦЭМ!$B$39:$B$782,V$47)+'СЕТ СН'!$G$9+СВЦЭМ!$D$10+'СЕТ СН'!$G$6-'СЕТ СН'!$G$19</f>
        <v>1501.6960457099999</v>
      </c>
      <c r="W58" s="36">
        <f>SUMIFS(СВЦЭМ!$C$39:$C$782,СВЦЭМ!$A$39:$A$782,$A58,СВЦЭМ!$B$39:$B$782,W$47)+'СЕТ СН'!$G$9+СВЦЭМ!$D$10+'СЕТ СН'!$G$6-'СЕТ СН'!$G$19</f>
        <v>1517.42595166</v>
      </c>
      <c r="X58" s="36">
        <f>SUMIFS(СВЦЭМ!$C$39:$C$782,СВЦЭМ!$A$39:$A$782,$A58,СВЦЭМ!$B$39:$B$782,X$47)+'СЕТ СН'!$G$9+СВЦЭМ!$D$10+'СЕТ СН'!$G$6-'СЕТ СН'!$G$19</f>
        <v>1564.4499540800002</v>
      </c>
      <c r="Y58" s="36">
        <f>SUMIFS(СВЦЭМ!$C$39:$C$782,СВЦЭМ!$A$39:$A$782,$A58,СВЦЭМ!$B$39:$B$782,Y$47)+'СЕТ СН'!$G$9+СВЦЭМ!$D$10+'СЕТ СН'!$G$6-'СЕТ СН'!$G$19</f>
        <v>1631.0005620100001</v>
      </c>
    </row>
    <row r="59" spans="1:25" ht="15.75" x14ac:dyDescent="0.2">
      <c r="A59" s="35">
        <f t="shared" si="1"/>
        <v>44451</v>
      </c>
      <c r="B59" s="36">
        <f>SUMIFS(СВЦЭМ!$C$39:$C$782,СВЦЭМ!$A$39:$A$782,$A59,СВЦЭМ!$B$39:$B$782,B$47)+'СЕТ СН'!$G$9+СВЦЭМ!$D$10+'СЕТ СН'!$G$6-'СЕТ СН'!$G$19</f>
        <v>1672.2156738699998</v>
      </c>
      <c r="C59" s="36">
        <f>SUMIFS(СВЦЭМ!$C$39:$C$782,СВЦЭМ!$A$39:$A$782,$A59,СВЦЭМ!$B$39:$B$782,C$47)+'СЕТ СН'!$G$9+СВЦЭМ!$D$10+'СЕТ СН'!$G$6-'СЕТ СН'!$G$19</f>
        <v>1744.3584788999999</v>
      </c>
      <c r="D59" s="36">
        <f>SUMIFS(СВЦЭМ!$C$39:$C$782,СВЦЭМ!$A$39:$A$782,$A59,СВЦЭМ!$B$39:$B$782,D$47)+'СЕТ СН'!$G$9+СВЦЭМ!$D$10+'СЕТ СН'!$G$6-'СЕТ СН'!$G$19</f>
        <v>1784.3505653699999</v>
      </c>
      <c r="E59" s="36">
        <f>SUMIFS(СВЦЭМ!$C$39:$C$782,СВЦЭМ!$A$39:$A$782,$A59,СВЦЭМ!$B$39:$B$782,E$47)+'СЕТ СН'!$G$9+СВЦЭМ!$D$10+'СЕТ СН'!$G$6-'СЕТ СН'!$G$19</f>
        <v>1822.7408401999999</v>
      </c>
      <c r="F59" s="36">
        <f>SUMIFS(СВЦЭМ!$C$39:$C$782,СВЦЭМ!$A$39:$A$782,$A59,СВЦЭМ!$B$39:$B$782,F$47)+'СЕТ СН'!$G$9+СВЦЭМ!$D$10+'СЕТ СН'!$G$6-'СЕТ СН'!$G$19</f>
        <v>1842.7711223199999</v>
      </c>
      <c r="G59" s="36">
        <f>SUMIFS(СВЦЭМ!$C$39:$C$782,СВЦЭМ!$A$39:$A$782,$A59,СВЦЭМ!$B$39:$B$782,G$47)+'СЕТ СН'!$G$9+СВЦЭМ!$D$10+'СЕТ СН'!$G$6-'СЕТ СН'!$G$19</f>
        <v>1837.1664882600001</v>
      </c>
      <c r="H59" s="36">
        <f>SUMIFS(СВЦЭМ!$C$39:$C$782,СВЦЭМ!$A$39:$A$782,$A59,СВЦЭМ!$B$39:$B$782,H$47)+'СЕТ СН'!$G$9+СВЦЭМ!$D$10+'СЕТ СН'!$G$6-'СЕТ СН'!$G$19</f>
        <v>1800.3644611099999</v>
      </c>
      <c r="I59" s="36">
        <f>SUMIFS(СВЦЭМ!$C$39:$C$782,СВЦЭМ!$A$39:$A$782,$A59,СВЦЭМ!$B$39:$B$782,I$47)+'СЕТ СН'!$G$9+СВЦЭМ!$D$10+'СЕТ СН'!$G$6-'СЕТ СН'!$G$19</f>
        <v>1720.07771121</v>
      </c>
      <c r="J59" s="36">
        <f>SUMIFS(СВЦЭМ!$C$39:$C$782,СВЦЭМ!$A$39:$A$782,$A59,СВЦЭМ!$B$39:$B$782,J$47)+'СЕТ СН'!$G$9+СВЦЭМ!$D$10+'СЕТ СН'!$G$6-'СЕТ СН'!$G$19</f>
        <v>1645.23033003</v>
      </c>
      <c r="K59" s="36">
        <f>SUMIFS(СВЦЭМ!$C$39:$C$782,СВЦЭМ!$A$39:$A$782,$A59,СВЦЭМ!$B$39:$B$782,K$47)+'СЕТ СН'!$G$9+СВЦЭМ!$D$10+'СЕТ СН'!$G$6-'СЕТ СН'!$G$19</f>
        <v>1578.9040093200001</v>
      </c>
      <c r="L59" s="36">
        <f>SUMIFS(СВЦЭМ!$C$39:$C$782,СВЦЭМ!$A$39:$A$782,$A59,СВЦЭМ!$B$39:$B$782,L$47)+'СЕТ СН'!$G$9+СВЦЭМ!$D$10+'СЕТ СН'!$G$6-'СЕТ СН'!$G$19</f>
        <v>1551.2358308500002</v>
      </c>
      <c r="M59" s="36">
        <f>SUMIFS(СВЦЭМ!$C$39:$C$782,СВЦЭМ!$A$39:$A$782,$A59,СВЦЭМ!$B$39:$B$782,M$47)+'СЕТ СН'!$G$9+СВЦЭМ!$D$10+'СЕТ СН'!$G$6-'СЕТ СН'!$G$19</f>
        <v>1544.60505444</v>
      </c>
      <c r="N59" s="36">
        <f>SUMIFS(СВЦЭМ!$C$39:$C$782,СВЦЭМ!$A$39:$A$782,$A59,СВЦЭМ!$B$39:$B$782,N$47)+'СЕТ СН'!$G$9+СВЦЭМ!$D$10+'СЕТ СН'!$G$6-'СЕТ СН'!$G$19</f>
        <v>1543.3883255400001</v>
      </c>
      <c r="O59" s="36">
        <f>SUMIFS(СВЦЭМ!$C$39:$C$782,СВЦЭМ!$A$39:$A$782,$A59,СВЦЭМ!$B$39:$B$782,O$47)+'СЕТ СН'!$G$9+СВЦЭМ!$D$10+'СЕТ СН'!$G$6-'СЕТ СН'!$G$19</f>
        <v>1578.2743759700002</v>
      </c>
      <c r="P59" s="36">
        <f>SUMIFS(СВЦЭМ!$C$39:$C$782,СВЦЭМ!$A$39:$A$782,$A59,СВЦЭМ!$B$39:$B$782,P$47)+'СЕТ СН'!$G$9+СВЦЭМ!$D$10+'СЕТ СН'!$G$6-'СЕТ СН'!$G$19</f>
        <v>1610.6964096500001</v>
      </c>
      <c r="Q59" s="36">
        <f>SUMIFS(СВЦЭМ!$C$39:$C$782,СВЦЭМ!$A$39:$A$782,$A59,СВЦЭМ!$B$39:$B$782,Q$47)+'СЕТ СН'!$G$9+СВЦЭМ!$D$10+'СЕТ СН'!$G$6-'СЕТ СН'!$G$19</f>
        <v>1628.4920396900002</v>
      </c>
      <c r="R59" s="36">
        <f>SUMIFS(СВЦЭМ!$C$39:$C$782,СВЦЭМ!$A$39:$A$782,$A59,СВЦЭМ!$B$39:$B$782,R$47)+'СЕТ СН'!$G$9+СВЦЭМ!$D$10+'СЕТ СН'!$G$6-'СЕТ СН'!$G$19</f>
        <v>1616.22618162</v>
      </c>
      <c r="S59" s="36">
        <f>SUMIFS(СВЦЭМ!$C$39:$C$782,СВЦЭМ!$A$39:$A$782,$A59,СВЦЭМ!$B$39:$B$782,S$47)+'СЕТ СН'!$G$9+СВЦЭМ!$D$10+'СЕТ СН'!$G$6-'СЕТ СН'!$G$19</f>
        <v>1579.3085752800002</v>
      </c>
      <c r="T59" s="36">
        <f>SUMIFS(СВЦЭМ!$C$39:$C$782,СВЦЭМ!$A$39:$A$782,$A59,СВЦЭМ!$B$39:$B$782,T$47)+'СЕТ СН'!$G$9+СВЦЭМ!$D$10+'СЕТ СН'!$G$6-'СЕТ СН'!$G$19</f>
        <v>1537.7001083099999</v>
      </c>
      <c r="U59" s="36">
        <f>SUMIFS(СВЦЭМ!$C$39:$C$782,СВЦЭМ!$A$39:$A$782,$A59,СВЦЭМ!$B$39:$B$782,U$47)+'СЕТ СН'!$G$9+СВЦЭМ!$D$10+'СЕТ СН'!$G$6-'СЕТ СН'!$G$19</f>
        <v>1492.5502220400001</v>
      </c>
      <c r="V59" s="36">
        <f>SUMIFS(СВЦЭМ!$C$39:$C$782,СВЦЭМ!$A$39:$A$782,$A59,СВЦЭМ!$B$39:$B$782,V$47)+'СЕТ СН'!$G$9+СВЦЭМ!$D$10+'СЕТ СН'!$G$6-'СЕТ СН'!$G$19</f>
        <v>1506.8072482800001</v>
      </c>
      <c r="W59" s="36">
        <f>SUMIFS(СВЦЭМ!$C$39:$C$782,СВЦЭМ!$A$39:$A$782,$A59,СВЦЭМ!$B$39:$B$782,W$47)+'СЕТ СН'!$G$9+СВЦЭМ!$D$10+'СЕТ СН'!$G$6-'СЕТ СН'!$G$19</f>
        <v>1503.0731899699999</v>
      </c>
      <c r="X59" s="36">
        <f>SUMIFS(СВЦЭМ!$C$39:$C$782,СВЦЭМ!$A$39:$A$782,$A59,СВЦЭМ!$B$39:$B$782,X$47)+'СЕТ СН'!$G$9+СВЦЭМ!$D$10+'СЕТ СН'!$G$6-'СЕТ СН'!$G$19</f>
        <v>1516.48955619</v>
      </c>
      <c r="Y59" s="36">
        <f>SUMIFS(СВЦЭМ!$C$39:$C$782,СВЦЭМ!$A$39:$A$782,$A59,СВЦЭМ!$B$39:$B$782,Y$47)+'СЕТ СН'!$G$9+СВЦЭМ!$D$10+'СЕТ СН'!$G$6-'СЕТ СН'!$G$19</f>
        <v>1596.66019428</v>
      </c>
    </row>
    <row r="60" spans="1:25" ht="15.75" x14ac:dyDescent="0.2">
      <c r="A60" s="35">
        <f t="shared" si="1"/>
        <v>44452</v>
      </c>
      <c r="B60" s="36">
        <f>SUMIFS(СВЦЭМ!$C$39:$C$782,СВЦЭМ!$A$39:$A$782,$A60,СВЦЭМ!$B$39:$B$782,B$47)+'СЕТ СН'!$G$9+СВЦЭМ!$D$10+'СЕТ СН'!$G$6-'СЕТ СН'!$G$19</f>
        <v>1682.2678138700001</v>
      </c>
      <c r="C60" s="36">
        <f>SUMIFS(СВЦЭМ!$C$39:$C$782,СВЦЭМ!$A$39:$A$782,$A60,СВЦЭМ!$B$39:$B$782,C$47)+'СЕТ СН'!$G$9+СВЦЭМ!$D$10+'СЕТ СН'!$G$6-'СЕТ СН'!$G$19</f>
        <v>1769.2120693699999</v>
      </c>
      <c r="D60" s="36">
        <f>SUMIFS(СВЦЭМ!$C$39:$C$782,СВЦЭМ!$A$39:$A$782,$A60,СВЦЭМ!$B$39:$B$782,D$47)+'СЕТ СН'!$G$9+СВЦЭМ!$D$10+'СЕТ СН'!$G$6-'СЕТ СН'!$G$19</f>
        <v>1835.9530319</v>
      </c>
      <c r="E60" s="36">
        <f>SUMIFS(СВЦЭМ!$C$39:$C$782,СВЦЭМ!$A$39:$A$782,$A60,СВЦЭМ!$B$39:$B$782,E$47)+'СЕТ СН'!$G$9+СВЦЭМ!$D$10+'СЕТ СН'!$G$6-'СЕТ СН'!$G$19</f>
        <v>1859.8645084699999</v>
      </c>
      <c r="F60" s="36">
        <f>SUMIFS(СВЦЭМ!$C$39:$C$782,СВЦЭМ!$A$39:$A$782,$A60,СВЦЭМ!$B$39:$B$782,F$47)+'СЕТ СН'!$G$9+СВЦЭМ!$D$10+'СЕТ СН'!$G$6-'СЕТ СН'!$G$19</f>
        <v>1870.60252612</v>
      </c>
      <c r="G60" s="36">
        <f>SUMIFS(СВЦЭМ!$C$39:$C$782,СВЦЭМ!$A$39:$A$782,$A60,СВЦЭМ!$B$39:$B$782,G$47)+'СЕТ СН'!$G$9+СВЦЭМ!$D$10+'СЕТ СН'!$G$6-'СЕТ СН'!$G$19</f>
        <v>1846.4751142299999</v>
      </c>
      <c r="H60" s="36">
        <f>SUMIFS(СВЦЭМ!$C$39:$C$782,СВЦЭМ!$A$39:$A$782,$A60,СВЦЭМ!$B$39:$B$782,H$47)+'СЕТ СН'!$G$9+СВЦЭМ!$D$10+'СЕТ СН'!$G$6-'СЕТ СН'!$G$19</f>
        <v>1768.1426681</v>
      </c>
      <c r="I60" s="36">
        <f>SUMIFS(СВЦЭМ!$C$39:$C$782,СВЦЭМ!$A$39:$A$782,$A60,СВЦЭМ!$B$39:$B$782,I$47)+'СЕТ СН'!$G$9+СВЦЭМ!$D$10+'СЕТ СН'!$G$6-'СЕТ СН'!$G$19</f>
        <v>1670.7340997399999</v>
      </c>
      <c r="J60" s="36">
        <f>SUMIFS(СВЦЭМ!$C$39:$C$782,СВЦЭМ!$A$39:$A$782,$A60,СВЦЭМ!$B$39:$B$782,J$47)+'СЕТ СН'!$G$9+СВЦЭМ!$D$10+'СЕТ СН'!$G$6-'СЕТ СН'!$G$19</f>
        <v>1638.59227569</v>
      </c>
      <c r="K60" s="36">
        <f>SUMIFS(СВЦЭМ!$C$39:$C$782,СВЦЭМ!$A$39:$A$782,$A60,СВЦЭМ!$B$39:$B$782,K$47)+'СЕТ СН'!$G$9+СВЦЭМ!$D$10+'СЕТ СН'!$G$6-'СЕТ СН'!$G$19</f>
        <v>1620.4312564500001</v>
      </c>
      <c r="L60" s="36">
        <f>SUMIFS(СВЦЭМ!$C$39:$C$782,СВЦЭМ!$A$39:$A$782,$A60,СВЦЭМ!$B$39:$B$782,L$47)+'СЕТ СН'!$G$9+СВЦЭМ!$D$10+'СЕТ СН'!$G$6-'СЕТ СН'!$G$19</f>
        <v>1612.3333880300002</v>
      </c>
      <c r="M60" s="36">
        <f>SUMIFS(СВЦЭМ!$C$39:$C$782,СВЦЭМ!$A$39:$A$782,$A60,СВЦЭМ!$B$39:$B$782,M$47)+'СЕТ СН'!$G$9+СВЦЭМ!$D$10+'СЕТ СН'!$G$6-'СЕТ СН'!$G$19</f>
        <v>1610.5624988700001</v>
      </c>
      <c r="N60" s="36">
        <f>SUMIFS(СВЦЭМ!$C$39:$C$782,СВЦЭМ!$A$39:$A$782,$A60,СВЦЭМ!$B$39:$B$782,N$47)+'СЕТ СН'!$G$9+СВЦЭМ!$D$10+'СЕТ СН'!$G$6-'СЕТ СН'!$G$19</f>
        <v>1587.9450056800001</v>
      </c>
      <c r="O60" s="36">
        <f>SUMIFS(СВЦЭМ!$C$39:$C$782,СВЦЭМ!$A$39:$A$782,$A60,СВЦЭМ!$B$39:$B$782,O$47)+'СЕТ СН'!$G$9+СВЦЭМ!$D$10+'СЕТ СН'!$G$6-'СЕТ СН'!$G$19</f>
        <v>1593.7621275199999</v>
      </c>
      <c r="P60" s="36">
        <f>SUMIFS(СВЦЭМ!$C$39:$C$782,СВЦЭМ!$A$39:$A$782,$A60,СВЦЭМ!$B$39:$B$782,P$47)+'СЕТ СН'!$G$9+СВЦЭМ!$D$10+'СЕТ СН'!$G$6-'СЕТ СН'!$G$19</f>
        <v>1632.79355205</v>
      </c>
      <c r="Q60" s="36">
        <f>SUMIFS(СВЦЭМ!$C$39:$C$782,СВЦЭМ!$A$39:$A$782,$A60,СВЦЭМ!$B$39:$B$782,Q$47)+'СЕТ СН'!$G$9+СВЦЭМ!$D$10+'СЕТ СН'!$G$6-'СЕТ СН'!$G$19</f>
        <v>1641.15659581</v>
      </c>
      <c r="R60" s="36">
        <f>SUMIFS(СВЦЭМ!$C$39:$C$782,СВЦЭМ!$A$39:$A$782,$A60,СВЦЭМ!$B$39:$B$782,R$47)+'СЕТ СН'!$G$9+СВЦЭМ!$D$10+'СЕТ СН'!$G$6-'СЕТ СН'!$G$19</f>
        <v>1639.0699323700001</v>
      </c>
      <c r="S60" s="36">
        <f>SUMIFS(СВЦЭМ!$C$39:$C$782,СВЦЭМ!$A$39:$A$782,$A60,СВЦЭМ!$B$39:$B$782,S$47)+'СЕТ СН'!$G$9+СВЦЭМ!$D$10+'СЕТ СН'!$G$6-'СЕТ СН'!$G$19</f>
        <v>1603.22023246</v>
      </c>
      <c r="T60" s="36">
        <f>SUMIFS(СВЦЭМ!$C$39:$C$782,СВЦЭМ!$A$39:$A$782,$A60,СВЦЭМ!$B$39:$B$782,T$47)+'СЕТ СН'!$G$9+СВЦЭМ!$D$10+'СЕТ СН'!$G$6-'СЕТ СН'!$G$19</f>
        <v>1550.9004881000001</v>
      </c>
      <c r="U60" s="36">
        <f>SUMIFS(СВЦЭМ!$C$39:$C$782,СВЦЭМ!$A$39:$A$782,$A60,СВЦЭМ!$B$39:$B$782,U$47)+'СЕТ СН'!$G$9+СВЦЭМ!$D$10+'СЕТ СН'!$G$6-'СЕТ СН'!$G$19</f>
        <v>1503.2107524500002</v>
      </c>
      <c r="V60" s="36">
        <f>SUMIFS(СВЦЭМ!$C$39:$C$782,СВЦЭМ!$A$39:$A$782,$A60,СВЦЭМ!$B$39:$B$782,V$47)+'СЕТ СН'!$G$9+СВЦЭМ!$D$10+'СЕТ СН'!$G$6-'СЕТ СН'!$G$19</f>
        <v>1512.6042952400001</v>
      </c>
      <c r="W60" s="36">
        <f>SUMIFS(СВЦЭМ!$C$39:$C$782,СВЦЭМ!$A$39:$A$782,$A60,СВЦЭМ!$B$39:$B$782,W$47)+'СЕТ СН'!$G$9+СВЦЭМ!$D$10+'СЕТ СН'!$G$6-'СЕТ СН'!$G$19</f>
        <v>1509.1785021999999</v>
      </c>
      <c r="X60" s="36">
        <f>SUMIFS(СВЦЭМ!$C$39:$C$782,СВЦЭМ!$A$39:$A$782,$A60,СВЦЭМ!$B$39:$B$782,X$47)+'СЕТ СН'!$G$9+СВЦЭМ!$D$10+'СЕТ СН'!$G$6-'СЕТ СН'!$G$19</f>
        <v>1526.4290566200002</v>
      </c>
      <c r="Y60" s="36">
        <f>SUMIFS(СВЦЭМ!$C$39:$C$782,СВЦЭМ!$A$39:$A$782,$A60,СВЦЭМ!$B$39:$B$782,Y$47)+'СЕТ СН'!$G$9+СВЦЭМ!$D$10+'СЕТ СН'!$G$6-'СЕТ СН'!$G$19</f>
        <v>1622.34852892</v>
      </c>
    </row>
    <row r="61" spans="1:25" ht="15.75" x14ac:dyDescent="0.2">
      <c r="A61" s="35">
        <f t="shared" si="1"/>
        <v>44453</v>
      </c>
      <c r="B61" s="36">
        <f>SUMIFS(СВЦЭМ!$C$39:$C$782,СВЦЭМ!$A$39:$A$782,$A61,СВЦЭМ!$B$39:$B$782,B$47)+'СЕТ СН'!$G$9+СВЦЭМ!$D$10+'СЕТ СН'!$G$6-'СЕТ СН'!$G$19</f>
        <v>1677.06713515</v>
      </c>
      <c r="C61" s="36">
        <f>SUMIFS(СВЦЭМ!$C$39:$C$782,СВЦЭМ!$A$39:$A$782,$A61,СВЦЭМ!$B$39:$B$782,C$47)+'СЕТ СН'!$G$9+СВЦЭМ!$D$10+'СЕТ СН'!$G$6-'СЕТ СН'!$G$19</f>
        <v>1761.1288226499998</v>
      </c>
      <c r="D61" s="36">
        <f>SUMIFS(СВЦЭМ!$C$39:$C$782,СВЦЭМ!$A$39:$A$782,$A61,СВЦЭМ!$B$39:$B$782,D$47)+'СЕТ СН'!$G$9+СВЦЭМ!$D$10+'СЕТ СН'!$G$6-'СЕТ СН'!$G$19</f>
        <v>1808.1415161499999</v>
      </c>
      <c r="E61" s="36">
        <f>SUMIFS(СВЦЭМ!$C$39:$C$782,СВЦЭМ!$A$39:$A$782,$A61,СВЦЭМ!$B$39:$B$782,E$47)+'СЕТ СН'!$G$9+СВЦЭМ!$D$10+'СЕТ СН'!$G$6-'СЕТ СН'!$G$19</f>
        <v>1827.5420190299999</v>
      </c>
      <c r="F61" s="36">
        <f>SUMIFS(СВЦЭМ!$C$39:$C$782,СВЦЭМ!$A$39:$A$782,$A61,СВЦЭМ!$B$39:$B$782,F$47)+'СЕТ СН'!$G$9+СВЦЭМ!$D$10+'СЕТ СН'!$G$6-'СЕТ СН'!$G$19</f>
        <v>1835.5875014799999</v>
      </c>
      <c r="G61" s="36">
        <f>SUMIFS(СВЦЭМ!$C$39:$C$782,СВЦЭМ!$A$39:$A$782,$A61,СВЦЭМ!$B$39:$B$782,G$47)+'СЕТ СН'!$G$9+СВЦЭМ!$D$10+'СЕТ СН'!$G$6-'СЕТ СН'!$G$19</f>
        <v>1804.52438639</v>
      </c>
      <c r="H61" s="36">
        <f>SUMIFS(СВЦЭМ!$C$39:$C$782,СВЦЭМ!$A$39:$A$782,$A61,СВЦЭМ!$B$39:$B$782,H$47)+'СЕТ СН'!$G$9+СВЦЭМ!$D$10+'СЕТ СН'!$G$6-'СЕТ СН'!$G$19</f>
        <v>1732.34197823</v>
      </c>
      <c r="I61" s="36">
        <f>SUMIFS(СВЦЭМ!$C$39:$C$782,СВЦЭМ!$A$39:$A$782,$A61,СВЦЭМ!$B$39:$B$782,I$47)+'СЕТ СН'!$G$9+СВЦЭМ!$D$10+'СЕТ СН'!$G$6-'СЕТ СН'!$G$19</f>
        <v>1664.5821748400001</v>
      </c>
      <c r="J61" s="36">
        <f>SUMIFS(СВЦЭМ!$C$39:$C$782,СВЦЭМ!$A$39:$A$782,$A61,СВЦЭМ!$B$39:$B$782,J$47)+'СЕТ СН'!$G$9+СВЦЭМ!$D$10+'СЕТ СН'!$G$6-'СЕТ СН'!$G$19</f>
        <v>1611.6583741300001</v>
      </c>
      <c r="K61" s="36">
        <f>SUMIFS(СВЦЭМ!$C$39:$C$782,СВЦЭМ!$A$39:$A$782,$A61,СВЦЭМ!$B$39:$B$782,K$47)+'СЕТ СН'!$G$9+СВЦЭМ!$D$10+'СЕТ СН'!$G$6-'СЕТ СН'!$G$19</f>
        <v>1652.3087276800002</v>
      </c>
      <c r="L61" s="36">
        <f>SUMIFS(СВЦЭМ!$C$39:$C$782,СВЦЭМ!$A$39:$A$782,$A61,СВЦЭМ!$B$39:$B$782,L$47)+'СЕТ СН'!$G$9+СВЦЭМ!$D$10+'СЕТ СН'!$G$6-'СЕТ СН'!$G$19</f>
        <v>1640.32216386</v>
      </c>
      <c r="M61" s="36">
        <f>SUMIFS(СВЦЭМ!$C$39:$C$782,СВЦЭМ!$A$39:$A$782,$A61,СВЦЭМ!$B$39:$B$782,M$47)+'СЕТ СН'!$G$9+СВЦЭМ!$D$10+'СЕТ СН'!$G$6-'СЕТ СН'!$G$19</f>
        <v>1655.5118429199999</v>
      </c>
      <c r="N61" s="36">
        <f>SUMIFS(СВЦЭМ!$C$39:$C$782,СВЦЭМ!$A$39:$A$782,$A61,СВЦЭМ!$B$39:$B$782,N$47)+'СЕТ СН'!$G$9+СВЦЭМ!$D$10+'СЕТ СН'!$G$6-'СЕТ СН'!$G$19</f>
        <v>1608.1397877200002</v>
      </c>
      <c r="O61" s="36">
        <f>SUMIFS(СВЦЭМ!$C$39:$C$782,СВЦЭМ!$A$39:$A$782,$A61,СВЦЭМ!$B$39:$B$782,O$47)+'СЕТ СН'!$G$9+СВЦЭМ!$D$10+'СЕТ СН'!$G$6-'СЕТ СН'!$G$19</f>
        <v>1608.9676292200002</v>
      </c>
      <c r="P61" s="36">
        <f>SUMIFS(СВЦЭМ!$C$39:$C$782,СВЦЭМ!$A$39:$A$782,$A61,СВЦЭМ!$B$39:$B$782,P$47)+'СЕТ СН'!$G$9+СВЦЭМ!$D$10+'СЕТ СН'!$G$6-'СЕТ СН'!$G$19</f>
        <v>1653.8159001700001</v>
      </c>
      <c r="Q61" s="36">
        <f>SUMIFS(СВЦЭМ!$C$39:$C$782,СВЦЭМ!$A$39:$A$782,$A61,СВЦЭМ!$B$39:$B$782,Q$47)+'СЕТ СН'!$G$9+СВЦЭМ!$D$10+'СЕТ СН'!$G$6-'СЕТ СН'!$G$19</f>
        <v>1673.1016411600001</v>
      </c>
      <c r="R61" s="36">
        <f>SUMIFS(СВЦЭМ!$C$39:$C$782,СВЦЭМ!$A$39:$A$782,$A61,СВЦЭМ!$B$39:$B$782,R$47)+'СЕТ СН'!$G$9+СВЦЭМ!$D$10+'СЕТ СН'!$G$6-'СЕТ СН'!$G$19</f>
        <v>1663.29981916</v>
      </c>
      <c r="S61" s="36">
        <f>SUMIFS(СВЦЭМ!$C$39:$C$782,СВЦЭМ!$A$39:$A$782,$A61,СВЦЭМ!$B$39:$B$782,S$47)+'СЕТ СН'!$G$9+СВЦЭМ!$D$10+'СЕТ СН'!$G$6-'СЕТ СН'!$G$19</f>
        <v>1614.3878394100002</v>
      </c>
      <c r="T61" s="36">
        <f>SUMIFS(СВЦЭМ!$C$39:$C$782,СВЦЭМ!$A$39:$A$782,$A61,СВЦЭМ!$B$39:$B$782,T$47)+'СЕТ СН'!$G$9+СВЦЭМ!$D$10+'СЕТ СН'!$G$6-'СЕТ СН'!$G$19</f>
        <v>1643.76094074</v>
      </c>
      <c r="U61" s="36">
        <f>SUMIFS(СВЦЭМ!$C$39:$C$782,СВЦЭМ!$A$39:$A$782,$A61,СВЦЭМ!$B$39:$B$782,U$47)+'СЕТ СН'!$G$9+СВЦЭМ!$D$10+'СЕТ СН'!$G$6-'СЕТ СН'!$G$19</f>
        <v>1715.07151634</v>
      </c>
      <c r="V61" s="36">
        <f>SUMIFS(СВЦЭМ!$C$39:$C$782,СВЦЭМ!$A$39:$A$782,$A61,СВЦЭМ!$B$39:$B$782,V$47)+'СЕТ СН'!$G$9+СВЦЭМ!$D$10+'СЕТ СН'!$G$6-'СЕТ СН'!$G$19</f>
        <v>1728.7223431</v>
      </c>
      <c r="W61" s="36">
        <f>SUMIFS(СВЦЭМ!$C$39:$C$782,СВЦЭМ!$A$39:$A$782,$A61,СВЦЭМ!$B$39:$B$782,W$47)+'СЕТ СН'!$G$9+СВЦЭМ!$D$10+'СЕТ СН'!$G$6-'СЕТ СН'!$G$19</f>
        <v>1710.4563512299999</v>
      </c>
      <c r="X61" s="36">
        <f>SUMIFS(СВЦЭМ!$C$39:$C$782,СВЦЭМ!$A$39:$A$782,$A61,СВЦЭМ!$B$39:$B$782,X$47)+'СЕТ СН'!$G$9+СВЦЭМ!$D$10+'СЕТ СН'!$G$6-'СЕТ СН'!$G$19</f>
        <v>1650.4125289799999</v>
      </c>
      <c r="Y61" s="36">
        <f>SUMIFS(СВЦЭМ!$C$39:$C$782,СВЦЭМ!$A$39:$A$782,$A61,СВЦЭМ!$B$39:$B$782,Y$47)+'СЕТ СН'!$G$9+СВЦЭМ!$D$10+'СЕТ СН'!$G$6-'СЕТ СН'!$G$19</f>
        <v>1639.82999137</v>
      </c>
    </row>
    <row r="62" spans="1:25" ht="15.75" x14ac:dyDescent="0.2">
      <c r="A62" s="35">
        <f t="shared" si="1"/>
        <v>44454</v>
      </c>
      <c r="B62" s="36">
        <f>SUMIFS(СВЦЭМ!$C$39:$C$782,СВЦЭМ!$A$39:$A$782,$A62,СВЦЭМ!$B$39:$B$782,B$47)+'СЕТ СН'!$G$9+СВЦЭМ!$D$10+'СЕТ СН'!$G$6-'СЕТ СН'!$G$19</f>
        <v>1766.8418603600001</v>
      </c>
      <c r="C62" s="36">
        <f>SUMIFS(СВЦЭМ!$C$39:$C$782,СВЦЭМ!$A$39:$A$782,$A62,СВЦЭМ!$B$39:$B$782,C$47)+'СЕТ СН'!$G$9+СВЦЭМ!$D$10+'СЕТ СН'!$G$6-'СЕТ СН'!$G$19</f>
        <v>1878.57626033</v>
      </c>
      <c r="D62" s="36">
        <f>SUMIFS(СВЦЭМ!$C$39:$C$782,СВЦЭМ!$A$39:$A$782,$A62,СВЦЭМ!$B$39:$B$782,D$47)+'СЕТ СН'!$G$9+СВЦЭМ!$D$10+'СЕТ СН'!$G$6-'СЕТ СН'!$G$19</f>
        <v>1992.6740419999999</v>
      </c>
      <c r="E62" s="36">
        <f>SUMIFS(СВЦЭМ!$C$39:$C$782,СВЦЭМ!$A$39:$A$782,$A62,СВЦЭМ!$B$39:$B$782,E$47)+'СЕТ СН'!$G$9+СВЦЭМ!$D$10+'СЕТ СН'!$G$6-'СЕТ СН'!$G$19</f>
        <v>2047.18390778</v>
      </c>
      <c r="F62" s="36">
        <f>SUMIFS(СВЦЭМ!$C$39:$C$782,СВЦЭМ!$A$39:$A$782,$A62,СВЦЭМ!$B$39:$B$782,F$47)+'СЕТ СН'!$G$9+СВЦЭМ!$D$10+'СЕТ СН'!$G$6-'СЕТ СН'!$G$19</f>
        <v>2076.2018251700001</v>
      </c>
      <c r="G62" s="36">
        <f>SUMIFS(СВЦЭМ!$C$39:$C$782,СВЦЭМ!$A$39:$A$782,$A62,СВЦЭМ!$B$39:$B$782,G$47)+'СЕТ СН'!$G$9+СВЦЭМ!$D$10+'СЕТ СН'!$G$6-'СЕТ СН'!$G$19</f>
        <v>2009.0356225399998</v>
      </c>
      <c r="H62" s="36">
        <f>SUMIFS(СВЦЭМ!$C$39:$C$782,СВЦЭМ!$A$39:$A$782,$A62,СВЦЭМ!$B$39:$B$782,H$47)+'СЕТ СН'!$G$9+СВЦЭМ!$D$10+'СЕТ СН'!$G$6-'СЕТ СН'!$G$19</f>
        <v>1885.9007055899999</v>
      </c>
      <c r="I62" s="36">
        <f>SUMIFS(СВЦЭМ!$C$39:$C$782,СВЦЭМ!$A$39:$A$782,$A62,СВЦЭМ!$B$39:$B$782,I$47)+'СЕТ СН'!$G$9+СВЦЭМ!$D$10+'СЕТ СН'!$G$6-'СЕТ СН'!$G$19</f>
        <v>1755.0145242900001</v>
      </c>
      <c r="J62" s="36">
        <f>SUMIFS(СВЦЭМ!$C$39:$C$782,СВЦЭМ!$A$39:$A$782,$A62,СВЦЭМ!$B$39:$B$782,J$47)+'СЕТ СН'!$G$9+СВЦЭМ!$D$10+'СЕТ СН'!$G$6-'СЕТ СН'!$G$19</f>
        <v>1631.9851624900002</v>
      </c>
      <c r="K62" s="36">
        <f>SUMIFS(СВЦЭМ!$C$39:$C$782,СВЦЭМ!$A$39:$A$782,$A62,СВЦЭМ!$B$39:$B$782,K$47)+'СЕТ СН'!$G$9+СВЦЭМ!$D$10+'СЕТ СН'!$G$6-'СЕТ СН'!$G$19</f>
        <v>1578.6518048900002</v>
      </c>
      <c r="L62" s="36">
        <f>SUMIFS(СВЦЭМ!$C$39:$C$782,СВЦЭМ!$A$39:$A$782,$A62,СВЦЭМ!$B$39:$B$782,L$47)+'СЕТ СН'!$G$9+СВЦЭМ!$D$10+'СЕТ СН'!$G$6-'СЕТ СН'!$G$19</f>
        <v>1578.2682443900001</v>
      </c>
      <c r="M62" s="36">
        <f>SUMIFS(СВЦЭМ!$C$39:$C$782,СВЦЭМ!$A$39:$A$782,$A62,СВЦЭМ!$B$39:$B$782,M$47)+'СЕТ СН'!$G$9+СВЦЭМ!$D$10+'СЕТ СН'!$G$6-'СЕТ СН'!$G$19</f>
        <v>1588.7087486200001</v>
      </c>
      <c r="N62" s="36">
        <f>SUMIFS(СВЦЭМ!$C$39:$C$782,СВЦЭМ!$A$39:$A$782,$A62,СВЦЭМ!$B$39:$B$782,N$47)+'СЕТ СН'!$G$9+СВЦЭМ!$D$10+'СЕТ СН'!$G$6-'СЕТ СН'!$G$19</f>
        <v>1609.2389216500001</v>
      </c>
      <c r="O62" s="36">
        <f>SUMIFS(СВЦЭМ!$C$39:$C$782,СВЦЭМ!$A$39:$A$782,$A62,СВЦЭМ!$B$39:$B$782,O$47)+'СЕТ СН'!$G$9+СВЦЭМ!$D$10+'СЕТ СН'!$G$6-'СЕТ СН'!$G$19</f>
        <v>1651.55079471</v>
      </c>
      <c r="P62" s="36">
        <f>SUMIFS(СВЦЭМ!$C$39:$C$782,СВЦЭМ!$A$39:$A$782,$A62,СВЦЭМ!$B$39:$B$782,P$47)+'СЕТ СН'!$G$9+СВЦЭМ!$D$10+'СЕТ СН'!$G$6-'СЕТ СН'!$G$19</f>
        <v>1697.4452504899998</v>
      </c>
      <c r="Q62" s="36">
        <f>SUMIFS(СВЦЭМ!$C$39:$C$782,СВЦЭМ!$A$39:$A$782,$A62,СВЦЭМ!$B$39:$B$782,Q$47)+'СЕТ СН'!$G$9+СВЦЭМ!$D$10+'СЕТ СН'!$G$6-'СЕТ СН'!$G$19</f>
        <v>1715.7729317799999</v>
      </c>
      <c r="R62" s="36">
        <f>SUMIFS(СВЦЭМ!$C$39:$C$782,СВЦЭМ!$A$39:$A$782,$A62,СВЦЭМ!$B$39:$B$782,R$47)+'СЕТ СН'!$G$9+СВЦЭМ!$D$10+'СЕТ СН'!$G$6-'СЕТ СН'!$G$19</f>
        <v>1713.3546543699999</v>
      </c>
      <c r="S62" s="36">
        <f>SUMIFS(СВЦЭМ!$C$39:$C$782,СВЦЭМ!$A$39:$A$782,$A62,СВЦЭМ!$B$39:$B$782,S$47)+'СЕТ СН'!$G$9+СВЦЭМ!$D$10+'СЕТ СН'!$G$6-'СЕТ СН'!$G$19</f>
        <v>1673.9653493600001</v>
      </c>
      <c r="T62" s="36">
        <f>SUMIFS(СВЦЭМ!$C$39:$C$782,СВЦЭМ!$A$39:$A$782,$A62,СВЦЭМ!$B$39:$B$782,T$47)+'СЕТ СН'!$G$9+СВЦЭМ!$D$10+'СЕТ СН'!$G$6-'СЕТ СН'!$G$19</f>
        <v>1638.9320751499999</v>
      </c>
      <c r="U62" s="36">
        <f>SUMIFS(СВЦЭМ!$C$39:$C$782,СВЦЭМ!$A$39:$A$782,$A62,СВЦЭМ!$B$39:$B$782,U$47)+'СЕТ СН'!$G$9+СВЦЭМ!$D$10+'СЕТ СН'!$G$6-'СЕТ СН'!$G$19</f>
        <v>1588.9837129000002</v>
      </c>
      <c r="V62" s="36">
        <f>SUMIFS(СВЦЭМ!$C$39:$C$782,СВЦЭМ!$A$39:$A$782,$A62,СВЦЭМ!$B$39:$B$782,V$47)+'СЕТ СН'!$G$9+СВЦЭМ!$D$10+'СЕТ СН'!$G$6-'СЕТ СН'!$G$19</f>
        <v>1571.4616328100001</v>
      </c>
      <c r="W62" s="36">
        <f>SUMIFS(СВЦЭМ!$C$39:$C$782,СВЦЭМ!$A$39:$A$782,$A62,СВЦЭМ!$B$39:$B$782,W$47)+'СЕТ СН'!$G$9+СВЦЭМ!$D$10+'СЕТ СН'!$G$6-'СЕТ СН'!$G$19</f>
        <v>1584.3191500299999</v>
      </c>
      <c r="X62" s="36">
        <f>SUMIFS(СВЦЭМ!$C$39:$C$782,СВЦЭМ!$A$39:$A$782,$A62,СВЦЭМ!$B$39:$B$782,X$47)+'СЕТ СН'!$G$9+СВЦЭМ!$D$10+'СЕТ СН'!$G$6-'СЕТ СН'!$G$19</f>
        <v>1639.3018333300001</v>
      </c>
      <c r="Y62" s="36">
        <f>SUMIFS(СВЦЭМ!$C$39:$C$782,СВЦЭМ!$A$39:$A$782,$A62,СВЦЭМ!$B$39:$B$782,Y$47)+'СЕТ СН'!$G$9+СВЦЭМ!$D$10+'СЕТ СН'!$G$6-'СЕТ СН'!$G$19</f>
        <v>1659.9605257199999</v>
      </c>
    </row>
    <row r="63" spans="1:25" ht="15.75" x14ac:dyDescent="0.2">
      <c r="A63" s="35">
        <f t="shared" si="1"/>
        <v>44455</v>
      </c>
      <c r="B63" s="36">
        <f>SUMIFS(СВЦЭМ!$C$39:$C$782,СВЦЭМ!$A$39:$A$782,$A63,СВЦЭМ!$B$39:$B$782,B$47)+'СЕТ СН'!$G$9+СВЦЭМ!$D$10+'СЕТ СН'!$G$6-'СЕТ СН'!$G$19</f>
        <v>1766.3440136300001</v>
      </c>
      <c r="C63" s="36">
        <f>SUMIFS(СВЦЭМ!$C$39:$C$782,СВЦЭМ!$A$39:$A$782,$A63,СВЦЭМ!$B$39:$B$782,C$47)+'СЕТ СН'!$G$9+СВЦЭМ!$D$10+'СЕТ СН'!$G$6-'СЕТ СН'!$G$19</f>
        <v>1861.2722023399999</v>
      </c>
      <c r="D63" s="36">
        <f>SUMIFS(СВЦЭМ!$C$39:$C$782,СВЦЭМ!$A$39:$A$782,$A63,СВЦЭМ!$B$39:$B$782,D$47)+'СЕТ СН'!$G$9+СВЦЭМ!$D$10+'СЕТ СН'!$G$6-'СЕТ СН'!$G$19</f>
        <v>1932.2208522599999</v>
      </c>
      <c r="E63" s="36">
        <f>SUMIFS(СВЦЭМ!$C$39:$C$782,СВЦЭМ!$A$39:$A$782,$A63,СВЦЭМ!$B$39:$B$782,E$47)+'СЕТ СН'!$G$9+СВЦЭМ!$D$10+'СЕТ СН'!$G$6-'СЕТ СН'!$G$19</f>
        <v>1956.5003220900001</v>
      </c>
      <c r="F63" s="36">
        <f>SUMIFS(СВЦЭМ!$C$39:$C$782,СВЦЭМ!$A$39:$A$782,$A63,СВЦЭМ!$B$39:$B$782,F$47)+'СЕТ СН'!$G$9+СВЦЭМ!$D$10+'СЕТ СН'!$G$6-'СЕТ СН'!$G$19</f>
        <v>1962.3414053500001</v>
      </c>
      <c r="G63" s="36">
        <f>SUMIFS(СВЦЭМ!$C$39:$C$782,СВЦЭМ!$A$39:$A$782,$A63,СВЦЭМ!$B$39:$B$782,G$47)+'СЕТ СН'!$G$9+СВЦЭМ!$D$10+'СЕТ СН'!$G$6-'СЕТ СН'!$G$19</f>
        <v>1929.61772898</v>
      </c>
      <c r="H63" s="36">
        <f>SUMIFS(СВЦЭМ!$C$39:$C$782,СВЦЭМ!$A$39:$A$782,$A63,СВЦЭМ!$B$39:$B$782,H$47)+'СЕТ СН'!$G$9+СВЦЭМ!$D$10+'СЕТ СН'!$G$6-'СЕТ СН'!$G$19</f>
        <v>1849.4503236999999</v>
      </c>
      <c r="I63" s="36">
        <f>SUMIFS(СВЦЭМ!$C$39:$C$782,СВЦЭМ!$A$39:$A$782,$A63,СВЦЭМ!$B$39:$B$782,I$47)+'СЕТ СН'!$G$9+СВЦЭМ!$D$10+'СЕТ СН'!$G$6-'СЕТ СН'!$G$19</f>
        <v>1728.8738186399999</v>
      </c>
      <c r="J63" s="36">
        <f>SUMIFS(СВЦЭМ!$C$39:$C$782,СВЦЭМ!$A$39:$A$782,$A63,СВЦЭМ!$B$39:$B$782,J$47)+'СЕТ СН'!$G$9+СВЦЭМ!$D$10+'СЕТ СН'!$G$6-'СЕТ СН'!$G$19</f>
        <v>1626.2119221400001</v>
      </c>
      <c r="K63" s="36">
        <f>SUMIFS(СВЦЭМ!$C$39:$C$782,СВЦЭМ!$A$39:$A$782,$A63,СВЦЭМ!$B$39:$B$782,K$47)+'СЕТ СН'!$G$9+СВЦЭМ!$D$10+'СЕТ СН'!$G$6-'СЕТ СН'!$G$19</f>
        <v>1577.96855772</v>
      </c>
      <c r="L63" s="36">
        <f>SUMIFS(СВЦЭМ!$C$39:$C$782,СВЦЭМ!$A$39:$A$782,$A63,СВЦЭМ!$B$39:$B$782,L$47)+'СЕТ СН'!$G$9+СВЦЭМ!$D$10+'СЕТ СН'!$G$6-'СЕТ СН'!$G$19</f>
        <v>1583.8731604200002</v>
      </c>
      <c r="M63" s="36">
        <f>SUMIFS(СВЦЭМ!$C$39:$C$782,СВЦЭМ!$A$39:$A$782,$A63,СВЦЭМ!$B$39:$B$782,M$47)+'СЕТ СН'!$G$9+СВЦЭМ!$D$10+'СЕТ СН'!$G$6-'СЕТ СН'!$G$19</f>
        <v>1578.5418892000002</v>
      </c>
      <c r="N63" s="36">
        <f>SUMIFS(СВЦЭМ!$C$39:$C$782,СВЦЭМ!$A$39:$A$782,$A63,СВЦЭМ!$B$39:$B$782,N$47)+'СЕТ СН'!$G$9+СВЦЭМ!$D$10+'СЕТ СН'!$G$6-'СЕТ СН'!$G$19</f>
        <v>1581.91262517</v>
      </c>
      <c r="O63" s="36">
        <f>SUMIFS(СВЦЭМ!$C$39:$C$782,СВЦЭМ!$A$39:$A$782,$A63,СВЦЭМ!$B$39:$B$782,O$47)+'СЕТ СН'!$G$9+СВЦЭМ!$D$10+'СЕТ СН'!$G$6-'СЕТ СН'!$G$19</f>
        <v>1620.9159973200001</v>
      </c>
      <c r="P63" s="36">
        <f>SUMIFS(СВЦЭМ!$C$39:$C$782,СВЦЭМ!$A$39:$A$782,$A63,СВЦЭМ!$B$39:$B$782,P$47)+'СЕТ СН'!$G$9+СВЦЭМ!$D$10+'СЕТ СН'!$G$6-'СЕТ СН'!$G$19</f>
        <v>1672.11755131</v>
      </c>
      <c r="Q63" s="36">
        <f>SUMIFS(СВЦЭМ!$C$39:$C$782,СВЦЭМ!$A$39:$A$782,$A63,СВЦЭМ!$B$39:$B$782,Q$47)+'СЕТ СН'!$G$9+СВЦЭМ!$D$10+'СЕТ СН'!$G$6-'СЕТ СН'!$G$19</f>
        <v>1687.1544105999999</v>
      </c>
      <c r="R63" s="36">
        <f>SUMIFS(СВЦЭМ!$C$39:$C$782,СВЦЭМ!$A$39:$A$782,$A63,СВЦЭМ!$B$39:$B$782,R$47)+'СЕТ СН'!$G$9+СВЦЭМ!$D$10+'СЕТ СН'!$G$6-'СЕТ СН'!$G$19</f>
        <v>1679.8719466699999</v>
      </c>
      <c r="S63" s="36">
        <f>SUMIFS(СВЦЭМ!$C$39:$C$782,СВЦЭМ!$A$39:$A$782,$A63,СВЦЭМ!$B$39:$B$782,S$47)+'СЕТ СН'!$G$9+СВЦЭМ!$D$10+'СЕТ СН'!$G$6-'СЕТ СН'!$G$19</f>
        <v>1642.2010635700001</v>
      </c>
      <c r="T63" s="36">
        <f>SUMIFS(СВЦЭМ!$C$39:$C$782,СВЦЭМ!$A$39:$A$782,$A63,СВЦЭМ!$B$39:$B$782,T$47)+'СЕТ СН'!$G$9+СВЦЭМ!$D$10+'СЕТ СН'!$G$6-'СЕТ СН'!$G$19</f>
        <v>1592.9451624400001</v>
      </c>
      <c r="U63" s="36">
        <f>SUMIFS(СВЦЭМ!$C$39:$C$782,СВЦЭМ!$A$39:$A$782,$A63,СВЦЭМ!$B$39:$B$782,U$47)+'СЕТ СН'!$G$9+СВЦЭМ!$D$10+'СЕТ СН'!$G$6-'СЕТ СН'!$G$19</f>
        <v>1570.7255749000001</v>
      </c>
      <c r="V63" s="36">
        <f>SUMIFS(СВЦЭМ!$C$39:$C$782,СВЦЭМ!$A$39:$A$782,$A63,СВЦЭМ!$B$39:$B$782,V$47)+'СЕТ СН'!$G$9+СВЦЭМ!$D$10+'СЕТ СН'!$G$6-'СЕТ СН'!$G$19</f>
        <v>1566.0506500199999</v>
      </c>
      <c r="W63" s="36">
        <f>SUMIFS(СВЦЭМ!$C$39:$C$782,СВЦЭМ!$A$39:$A$782,$A63,СВЦЭМ!$B$39:$B$782,W$47)+'СЕТ СН'!$G$9+СВЦЭМ!$D$10+'СЕТ СН'!$G$6-'СЕТ СН'!$G$19</f>
        <v>1547.06736228</v>
      </c>
      <c r="X63" s="36">
        <f>SUMIFS(СВЦЭМ!$C$39:$C$782,СВЦЭМ!$A$39:$A$782,$A63,СВЦЭМ!$B$39:$B$782,X$47)+'СЕТ СН'!$G$9+СВЦЭМ!$D$10+'СЕТ СН'!$G$6-'СЕТ СН'!$G$19</f>
        <v>1562.3482304500001</v>
      </c>
      <c r="Y63" s="36">
        <f>SUMIFS(СВЦЭМ!$C$39:$C$782,СВЦЭМ!$A$39:$A$782,$A63,СВЦЭМ!$B$39:$B$782,Y$47)+'СЕТ СН'!$G$9+СВЦЭМ!$D$10+'СЕТ СН'!$G$6-'СЕТ СН'!$G$19</f>
        <v>1633.6126041900002</v>
      </c>
    </row>
    <row r="64" spans="1:25" ht="15.75" x14ac:dyDescent="0.2">
      <c r="A64" s="35">
        <f t="shared" si="1"/>
        <v>44456</v>
      </c>
      <c r="B64" s="36">
        <f>SUMIFS(СВЦЭМ!$C$39:$C$782,СВЦЭМ!$A$39:$A$782,$A64,СВЦЭМ!$B$39:$B$782,B$47)+'СЕТ СН'!$G$9+СВЦЭМ!$D$10+'СЕТ СН'!$G$6-'СЕТ СН'!$G$19</f>
        <v>1731.7110666900001</v>
      </c>
      <c r="C64" s="36">
        <f>SUMIFS(СВЦЭМ!$C$39:$C$782,СВЦЭМ!$A$39:$A$782,$A64,СВЦЭМ!$B$39:$B$782,C$47)+'СЕТ СН'!$G$9+СВЦЭМ!$D$10+'СЕТ СН'!$G$6-'СЕТ СН'!$G$19</f>
        <v>1821.08332935</v>
      </c>
      <c r="D64" s="36">
        <f>SUMIFS(СВЦЭМ!$C$39:$C$782,СВЦЭМ!$A$39:$A$782,$A64,СВЦЭМ!$B$39:$B$782,D$47)+'СЕТ СН'!$G$9+СВЦЭМ!$D$10+'СЕТ СН'!$G$6-'СЕТ СН'!$G$19</f>
        <v>1885.1498322800001</v>
      </c>
      <c r="E64" s="36">
        <f>SUMIFS(СВЦЭМ!$C$39:$C$782,СВЦЭМ!$A$39:$A$782,$A64,СВЦЭМ!$B$39:$B$782,E$47)+'СЕТ СН'!$G$9+СВЦЭМ!$D$10+'СЕТ СН'!$G$6-'СЕТ СН'!$G$19</f>
        <v>1913.77424174</v>
      </c>
      <c r="F64" s="36">
        <f>SUMIFS(СВЦЭМ!$C$39:$C$782,СВЦЭМ!$A$39:$A$782,$A64,СВЦЭМ!$B$39:$B$782,F$47)+'СЕТ СН'!$G$9+СВЦЭМ!$D$10+'СЕТ СН'!$G$6-'СЕТ СН'!$G$19</f>
        <v>1924.16651983</v>
      </c>
      <c r="G64" s="36">
        <f>SUMIFS(СВЦЭМ!$C$39:$C$782,СВЦЭМ!$A$39:$A$782,$A64,СВЦЭМ!$B$39:$B$782,G$47)+'СЕТ СН'!$G$9+СВЦЭМ!$D$10+'СЕТ СН'!$G$6-'СЕТ СН'!$G$19</f>
        <v>1892.48874563</v>
      </c>
      <c r="H64" s="36">
        <f>SUMIFS(СВЦЭМ!$C$39:$C$782,СВЦЭМ!$A$39:$A$782,$A64,СВЦЭМ!$B$39:$B$782,H$47)+'СЕТ СН'!$G$9+СВЦЭМ!$D$10+'СЕТ СН'!$G$6-'СЕТ СН'!$G$19</f>
        <v>1800.3977393499999</v>
      </c>
      <c r="I64" s="36">
        <f>SUMIFS(СВЦЭМ!$C$39:$C$782,СВЦЭМ!$A$39:$A$782,$A64,СВЦЭМ!$B$39:$B$782,I$47)+'СЕТ СН'!$G$9+СВЦЭМ!$D$10+'СЕТ СН'!$G$6-'СЕТ СН'!$G$19</f>
        <v>1679.7122640699999</v>
      </c>
      <c r="J64" s="36">
        <f>SUMIFS(СВЦЭМ!$C$39:$C$782,СВЦЭМ!$A$39:$A$782,$A64,СВЦЭМ!$B$39:$B$782,J$47)+'СЕТ СН'!$G$9+СВЦЭМ!$D$10+'СЕТ СН'!$G$6-'СЕТ СН'!$G$19</f>
        <v>1594.0969205900001</v>
      </c>
      <c r="K64" s="36">
        <f>SUMIFS(СВЦЭМ!$C$39:$C$782,СВЦЭМ!$A$39:$A$782,$A64,СВЦЭМ!$B$39:$B$782,K$47)+'СЕТ СН'!$G$9+СВЦЭМ!$D$10+'СЕТ СН'!$G$6-'СЕТ СН'!$G$19</f>
        <v>1552.0466275399999</v>
      </c>
      <c r="L64" s="36">
        <f>SUMIFS(СВЦЭМ!$C$39:$C$782,СВЦЭМ!$A$39:$A$782,$A64,СВЦЭМ!$B$39:$B$782,L$47)+'СЕТ СН'!$G$9+СВЦЭМ!$D$10+'СЕТ СН'!$G$6-'СЕТ СН'!$G$19</f>
        <v>1534.1435165299999</v>
      </c>
      <c r="M64" s="36">
        <f>SUMIFS(СВЦЭМ!$C$39:$C$782,СВЦЭМ!$A$39:$A$782,$A64,СВЦЭМ!$B$39:$B$782,M$47)+'СЕТ СН'!$G$9+СВЦЭМ!$D$10+'СЕТ СН'!$G$6-'СЕТ СН'!$G$19</f>
        <v>1531.6395079700001</v>
      </c>
      <c r="N64" s="36">
        <f>SUMIFS(СВЦЭМ!$C$39:$C$782,СВЦЭМ!$A$39:$A$782,$A64,СВЦЭМ!$B$39:$B$782,N$47)+'СЕТ СН'!$G$9+СВЦЭМ!$D$10+'СЕТ СН'!$G$6-'СЕТ СН'!$G$19</f>
        <v>1548.1279558800002</v>
      </c>
      <c r="O64" s="36">
        <f>SUMIFS(СВЦЭМ!$C$39:$C$782,СВЦЭМ!$A$39:$A$782,$A64,СВЦЭМ!$B$39:$B$782,O$47)+'СЕТ СН'!$G$9+СВЦЭМ!$D$10+'СЕТ СН'!$G$6-'СЕТ СН'!$G$19</f>
        <v>1552.9201721899999</v>
      </c>
      <c r="P64" s="36">
        <f>SUMIFS(СВЦЭМ!$C$39:$C$782,СВЦЭМ!$A$39:$A$782,$A64,СВЦЭМ!$B$39:$B$782,P$47)+'СЕТ СН'!$G$9+СВЦЭМ!$D$10+'СЕТ СН'!$G$6-'СЕТ СН'!$G$19</f>
        <v>1584.7550386600001</v>
      </c>
      <c r="Q64" s="36">
        <f>SUMIFS(СВЦЭМ!$C$39:$C$782,СВЦЭМ!$A$39:$A$782,$A64,СВЦЭМ!$B$39:$B$782,Q$47)+'СЕТ СН'!$G$9+СВЦЭМ!$D$10+'СЕТ СН'!$G$6-'СЕТ СН'!$G$19</f>
        <v>1598.1286575700001</v>
      </c>
      <c r="R64" s="36">
        <f>SUMIFS(СВЦЭМ!$C$39:$C$782,СВЦЭМ!$A$39:$A$782,$A64,СВЦЭМ!$B$39:$B$782,R$47)+'СЕТ СН'!$G$9+СВЦЭМ!$D$10+'СЕТ СН'!$G$6-'СЕТ СН'!$G$19</f>
        <v>1592.6427605399999</v>
      </c>
      <c r="S64" s="36">
        <f>SUMIFS(СВЦЭМ!$C$39:$C$782,СВЦЭМ!$A$39:$A$782,$A64,СВЦЭМ!$B$39:$B$782,S$47)+'СЕТ СН'!$G$9+СВЦЭМ!$D$10+'СЕТ СН'!$G$6-'СЕТ СН'!$G$19</f>
        <v>1557.7284864400001</v>
      </c>
      <c r="T64" s="36">
        <f>SUMIFS(СВЦЭМ!$C$39:$C$782,СВЦЭМ!$A$39:$A$782,$A64,СВЦЭМ!$B$39:$B$782,T$47)+'СЕТ СН'!$G$9+СВЦЭМ!$D$10+'СЕТ СН'!$G$6-'СЕТ СН'!$G$19</f>
        <v>1542.21086586</v>
      </c>
      <c r="U64" s="36">
        <f>SUMIFS(СВЦЭМ!$C$39:$C$782,СВЦЭМ!$A$39:$A$782,$A64,СВЦЭМ!$B$39:$B$782,U$47)+'СЕТ СН'!$G$9+СВЦЭМ!$D$10+'СЕТ СН'!$G$6-'СЕТ СН'!$G$19</f>
        <v>1529.5516955600001</v>
      </c>
      <c r="V64" s="36">
        <f>SUMIFS(СВЦЭМ!$C$39:$C$782,СВЦЭМ!$A$39:$A$782,$A64,СВЦЭМ!$B$39:$B$782,V$47)+'СЕТ СН'!$G$9+СВЦЭМ!$D$10+'СЕТ СН'!$G$6-'СЕТ СН'!$G$19</f>
        <v>1541.6521950800002</v>
      </c>
      <c r="W64" s="36">
        <f>SUMIFS(СВЦЭМ!$C$39:$C$782,СВЦЭМ!$A$39:$A$782,$A64,СВЦЭМ!$B$39:$B$782,W$47)+'СЕТ СН'!$G$9+СВЦЭМ!$D$10+'СЕТ СН'!$G$6-'СЕТ СН'!$G$19</f>
        <v>1534.3846617200002</v>
      </c>
      <c r="X64" s="36">
        <f>SUMIFS(СВЦЭМ!$C$39:$C$782,СВЦЭМ!$A$39:$A$782,$A64,СВЦЭМ!$B$39:$B$782,X$47)+'СЕТ СН'!$G$9+СВЦЭМ!$D$10+'СЕТ СН'!$G$6-'СЕТ СН'!$G$19</f>
        <v>1524.1982681</v>
      </c>
      <c r="Y64" s="36">
        <f>SUMIFS(СВЦЭМ!$C$39:$C$782,СВЦЭМ!$A$39:$A$782,$A64,СВЦЭМ!$B$39:$B$782,Y$47)+'СЕТ СН'!$G$9+СВЦЭМ!$D$10+'СЕТ СН'!$G$6-'СЕТ СН'!$G$19</f>
        <v>1560.14334736</v>
      </c>
    </row>
    <row r="65" spans="1:27" ht="15.75" x14ac:dyDescent="0.2">
      <c r="A65" s="35">
        <f t="shared" si="1"/>
        <v>44457</v>
      </c>
      <c r="B65" s="36">
        <f>SUMIFS(СВЦЭМ!$C$39:$C$782,СВЦЭМ!$A$39:$A$782,$A65,СВЦЭМ!$B$39:$B$782,B$47)+'СЕТ СН'!$G$9+СВЦЭМ!$D$10+'СЕТ СН'!$G$6-'СЕТ СН'!$G$19</f>
        <v>1579.65329423</v>
      </c>
      <c r="C65" s="36">
        <f>SUMIFS(СВЦЭМ!$C$39:$C$782,СВЦЭМ!$A$39:$A$782,$A65,СВЦЭМ!$B$39:$B$782,C$47)+'СЕТ СН'!$G$9+СВЦЭМ!$D$10+'СЕТ СН'!$G$6-'СЕТ СН'!$G$19</f>
        <v>1620.7214221600002</v>
      </c>
      <c r="D65" s="36">
        <f>SUMIFS(СВЦЭМ!$C$39:$C$782,СВЦЭМ!$A$39:$A$782,$A65,СВЦЭМ!$B$39:$B$782,D$47)+'СЕТ СН'!$G$9+СВЦЭМ!$D$10+'СЕТ СН'!$G$6-'СЕТ СН'!$G$19</f>
        <v>1692.38996625</v>
      </c>
      <c r="E65" s="36">
        <f>SUMIFS(СВЦЭМ!$C$39:$C$782,СВЦЭМ!$A$39:$A$782,$A65,СВЦЭМ!$B$39:$B$782,E$47)+'СЕТ СН'!$G$9+СВЦЭМ!$D$10+'СЕТ СН'!$G$6-'СЕТ СН'!$G$19</f>
        <v>1716.6470731499999</v>
      </c>
      <c r="F65" s="36">
        <f>SUMIFS(СВЦЭМ!$C$39:$C$782,СВЦЭМ!$A$39:$A$782,$A65,СВЦЭМ!$B$39:$B$782,F$47)+'СЕТ СН'!$G$9+СВЦЭМ!$D$10+'СЕТ СН'!$G$6-'СЕТ СН'!$G$19</f>
        <v>1710.5781460599999</v>
      </c>
      <c r="G65" s="36">
        <f>SUMIFS(СВЦЭМ!$C$39:$C$782,СВЦЭМ!$A$39:$A$782,$A65,СВЦЭМ!$B$39:$B$782,G$47)+'СЕТ СН'!$G$9+СВЦЭМ!$D$10+'СЕТ СН'!$G$6-'СЕТ СН'!$G$19</f>
        <v>1708.6075505399999</v>
      </c>
      <c r="H65" s="36">
        <f>SUMIFS(СВЦЭМ!$C$39:$C$782,СВЦЭМ!$A$39:$A$782,$A65,СВЦЭМ!$B$39:$B$782,H$47)+'СЕТ СН'!$G$9+СВЦЭМ!$D$10+'СЕТ СН'!$G$6-'СЕТ СН'!$G$19</f>
        <v>1688.6216079999999</v>
      </c>
      <c r="I65" s="36">
        <f>SUMIFS(СВЦЭМ!$C$39:$C$782,СВЦЭМ!$A$39:$A$782,$A65,СВЦЭМ!$B$39:$B$782,I$47)+'СЕТ СН'!$G$9+СВЦЭМ!$D$10+'СЕТ СН'!$G$6-'СЕТ СН'!$G$19</f>
        <v>1592.3890477700002</v>
      </c>
      <c r="J65" s="36">
        <f>SUMIFS(СВЦЭМ!$C$39:$C$782,СВЦЭМ!$A$39:$A$782,$A65,СВЦЭМ!$B$39:$B$782,J$47)+'СЕТ СН'!$G$9+СВЦЭМ!$D$10+'СЕТ СН'!$G$6-'СЕТ СН'!$G$19</f>
        <v>1536.0991459800002</v>
      </c>
      <c r="K65" s="36">
        <f>SUMIFS(СВЦЭМ!$C$39:$C$782,СВЦЭМ!$A$39:$A$782,$A65,СВЦЭМ!$B$39:$B$782,K$47)+'СЕТ СН'!$G$9+СВЦЭМ!$D$10+'СЕТ СН'!$G$6-'СЕТ СН'!$G$19</f>
        <v>1490.24231295</v>
      </c>
      <c r="L65" s="36">
        <f>SUMIFS(СВЦЭМ!$C$39:$C$782,СВЦЭМ!$A$39:$A$782,$A65,СВЦЭМ!$B$39:$B$782,L$47)+'СЕТ СН'!$G$9+СВЦЭМ!$D$10+'СЕТ СН'!$G$6-'СЕТ СН'!$G$19</f>
        <v>1492.5121625900001</v>
      </c>
      <c r="M65" s="36">
        <f>SUMIFS(СВЦЭМ!$C$39:$C$782,СВЦЭМ!$A$39:$A$782,$A65,СВЦЭМ!$B$39:$B$782,M$47)+'СЕТ СН'!$G$9+СВЦЭМ!$D$10+'СЕТ СН'!$G$6-'СЕТ СН'!$G$19</f>
        <v>1491.2359166000001</v>
      </c>
      <c r="N65" s="36">
        <f>SUMIFS(СВЦЭМ!$C$39:$C$782,СВЦЭМ!$A$39:$A$782,$A65,СВЦЭМ!$B$39:$B$782,N$47)+'СЕТ СН'!$G$9+СВЦЭМ!$D$10+'СЕТ СН'!$G$6-'СЕТ СН'!$G$19</f>
        <v>1513.9823375400001</v>
      </c>
      <c r="O65" s="36">
        <f>SUMIFS(СВЦЭМ!$C$39:$C$782,СВЦЭМ!$A$39:$A$782,$A65,СВЦЭМ!$B$39:$B$782,O$47)+'СЕТ СН'!$G$9+СВЦЭМ!$D$10+'СЕТ СН'!$G$6-'СЕТ СН'!$G$19</f>
        <v>1553.4808136000001</v>
      </c>
      <c r="P65" s="36">
        <f>SUMIFS(СВЦЭМ!$C$39:$C$782,СВЦЭМ!$A$39:$A$782,$A65,СВЦЭМ!$B$39:$B$782,P$47)+'СЕТ СН'!$G$9+СВЦЭМ!$D$10+'СЕТ СН'!$G$6-'СЕТ СН'!$G$19</f>
        <v>1574.57336695</v>
      </c>
      <c r="Q65" s="36">
        <f>SUMIFS(СВЦЭМ!$C$39:$C$782,СВЦЭМ!$A$39:$A$782,$A65,СВЦЭМ!$B$39:$B$782,Q$47)+'СЕТ СН'!$G$9+СВЦЭМ!$D$10+'СЕТ СН'!$G$6-'СЕТ СН'!$G$19</f>
        <v>1574.4479414100001</v>
      </c>
      <c r="R65" s="36">
        <f>SUMIFS(СВЦЭМ!$C$39:$C$782,СВЦЭМ!$A$39:$A$782,$A65,СВЦЭМ!$B$39:$B$782,R$47)+'СЕТ СН'!$G$9+СВЦЭМ!$D$10+'СЕТ СН'!$G$6-'СЕТ СН'!$G$19</f>
        <v>1567.7307759800001</v>
      </c>
      <c r="S65" s="36">
        <f>SUMIFS(СВЦЭМ!$C$39:$C$782,СВЦЭМ!$A$39:$A$782,$A65,СВЦЭМ!$B$39:$B$782,S$47)+'СЕТ СН'!$G$9+СВЦЭМ!$D$10+'СЕТ СН'!$G$6-'СЕТ СН'!$G$19</f>
        <v>1555.6408021400002</v>
      </c>
      <c r="T65" s="36">
        <f>SUMIFS(СВЦЭМ!$C$39:$C$782,СВЦЭМ!$A$39:$A$782,$A65,СВЦЭМ!$B$39:$B$782,T$47)+'СЕТ СН'!$G$9+СВЦЭМ!$D$10+'СЕТ СН'!$G$6-'СЕТ СН'!$G$19</f>
        <v>1516.4274988400002</v>
      </c>
      <c r="U65" s="36">
        <f>SUMIFS(СВЦЭМ!$C$39:$C$782,СВЦЭМ!$A$39:$A$782,$A65,СВЦЭМ!$B$39:$B$782,U$47)+'СЕТ СН'!$G$9+СВЦЭМ!$D$10+'СЕТ СН'!$G$6-'СЕТ СН'!$G$19</f>
        <v>1462.4021639299999</v>
      </c>
      <c r="V65" s="36">
        <f>SUMIFS(СВЦЭМ!$C$39:$C$782,СВЦЭМ!$A$39:$A$782,$A65,СВЦЭМ!$B$39:$B$782,V$47)+'СЕТ СН'!$G$9+СВЦЭМ!$D$10+'СЕТ СН'!$G$6-'СЕТ СН'!$G$19</f>
        <v>1440.0027575900001</v>
      </c>
      <c r="W65" s="36">
        <f>SUMIFS(СВЦЭМ!$C$39:$C$782,СВЦЭМ!$A$39:$A$782,$A65,СВЦЭМ!$B$39:$B$782,W$47)+'СЕТ СН'!$G$9+СВЦЭМ!$D$10+'СЕТ СН'!$G$6-'СЕТ СН'!$G$19</f>
        <v>1432.1788889600002</v>
      </c>
      <c r="X65" s="36">
        <f>SUMIFS(СВЦЭМ!$C$39:$C$782,СВЦЭМ!$A$39:$A$782,$A65,СВЦЭМ!$B$39:$B$782,X$47)+'СЕТ СН'!$G$9+СВЦЭМ!$D$10+'СЕТ СН'!$G$6-'СЕТ СН'!$G$19</f>
        <v>1483.9909116399999</v>
      </c>
      <c r="Y65" s="36">
        <f>SUMIFS(СВЦЭМ!$C$39:$C$782,СВЦЭМ!$A$39:$A$782,$A65,СВЦЭМ!$B$39:$B$782,Y$47)+'СЕТ СН'!$G$9+СВЦЭМ!$D$10+'СЕТ СН'!$G$6-'СЕТ СН'!$G$19</f>
        <v>1513.1867322600001</v>
      </c>
    </row>
    <row r="66" spans="1:27" ht="15.75" x14ac:dyDescent="0.2">
      <c r="A66" s="35">
        <f t="shared" si="1"/>
        <v>44458</v>
      </c>
      <c r="B66" s="36">
        <f>SUMIFS(СВЦЭМ!$C$39:$C$782,СВЦЭМ!$A$39:$A$782,$A66,СВЦЭМ!$B$39:$B$782,B$47)+'СЕТ СН'!$G$9+СВЦЭМ!$D$10+'СЕТ СН'!$G$6-'СЕТ СН'!$G$19</f>
        <v>1537.6169865500001</v>
      </c>
      <c r="C66" s="36">
        <f>SUMIFS(СВЦЭМ!$C$39:$C$782,СВЦЭМ!$A$39:$A$782,$A66,СВЦЭМ!$B$39:$B$782,C$47)+'СЕТ СН'!$G$9+СВЦЭМ!$D$10+'СЕТ СН'!$G$6-'СЕТ СН'!$G$19</f>
        <v>1584.8897706900002</v>
      </c>
      <c r="D66" s="36">
        <f>SUMIFS(СВЦЭМ!$C$39:$C$782,СВЦЭМ!$A$39:$A$782,$A66,СВЦЭМ!$B$39:$B$782,D$47)+'СЕТ СН'!$G$9+СВЦЭМ!$D$10+'СЕТ СН'!$G$6-'СЕТ СН'!$G$19</f>
        <v>1644.9512318900001</v>
      </c>
      <c r="E66" s="36">
        <f>SUMIFS(СВЦЭМ!$C$39:$C$782,СВЦЭМ!$A$39:$A$782,$A66,СВЦЭМ!$B$39:$B$782,E$47)+'СЕТ СН'!$G$9+СВЦЭМ!$D$10+'СЕТ СН'!$G$6-'СЕТ СН'!$G$19</f>
        <v>1670.70587772</v>
      </c>
      <c r="F66" s="36">
        <f>SUMIFS(СВЦЭМ!$C$39:$C$782,СВЦЭМ!$A$39:$A$782,$A66,СВЦЭМ!$B$39:$B$782,F$47)+'СЕТ СН'!$G$9+СВЦЭМ!$D$10+'СЕТ СН'!$G$6-'СЕТ СН'!$G$19</f>
        <v>1672.8823660199998</v>
      </c>
      <c r="G66" s="36">
        <f>SUMIFS(СВЦЭМ!$C$39:$C$782,СВЦЭМ!$A$39:$A$782,$A66,СВЦЭМ!$B$39:$B$782,G$47)+'СЕТ СН'!$G$9+СВЦЭМ!$D$10+'СЕТ СН'!$G$6-'СЕТ СН'!$G$19</f>
        <v>1664.1136691700001</v>
      </c>
      <c r="H66" s="36">
        <f>SUMIFS(СВЦЭМ!$C$39:$C$782,СВЦЭМ!$A$39:$A$782,$A66,СВЦЭМ!$B$39:$B$782,H$47)+'СЕТ СН'!$G$9+СВЦЭМ!$D$10+'СЕТ СН'!$G$6-'СЕТ СН'!$G$19</f>
        <v>1628.54601546</v>
      </c>
      <c r="I66" s="36">
        <f>SUMIFS(СВЦЭМ!$C$39:$C$782,СВЦЭМ!$A$39:$A$782,$A66,СВЦЭМ!$B$39:$B$782,I$47)+'СЕТ СН'!$G$9+СВЦЭМ!$D$10+'СЕТ СН'!$G$6-'СЕТ СН'!$G$19</f>
        <v>1566.5510902999999</v>
      </c>
      <c r="J66" s="36">
        <f>SUMIFS(СВЦЭМ!$C$39:$C$782,СВЦЭМ!$A$39:$A$782,$A66,СВЦЭМ!$B$39:$B$782,J$47)+'СЕТ СН'!$G$9+СВЦЭМ!$D$10+'СЕТ СН'!$G$6-'СЕТ СН'!$G$19</f>
        <v>1536.23368321</v>
      </c>
      <c r="K66" s="36">
        <f>SUMIFS(СВЦЭМ!$C$39:$C$782,СВЦЭМ!$A$39:$A$782,$A66,СВЦЭМ!$B$39:$B$782,K$47)+'СЕТ СН'!$G$9+СВЦЭМ!$D$10+'СЕТ СН'!$G$6-'СЕТ СН'!$G$19</f>
        <v>1446.27539325</v>
      </c>
      <c r="L66" s="36">
        <f>SUMIFS(СВЦЭМ!$C$39:$C$782,СВЦЭМ!$A$39:$A$782,$A66,СВЦЭМ!$B$39:$B$782,L$47)+'СЕТ СН'!$G$9+СВЦЭМ!$D$10+'СЕТ СН'!$G$6-'СЕТ СН'!$G$19</f>
        <v>1442.1932277000001</v>
      </c>
      <c r="M66" s="36">
        <f>SUMIFS(СВЦЭМ!$C$39:$C$782,СВЦЭМ!$A$39:$A$782,$A66,СВЦЭМ!$B$39:$B$782,M$47)+'СЕТ СН'!$G$9+СВЦЭМ!$D$10+'СЕТ СН'!$G$6-'СЕТ СН'!$G$19</f>
        <v>1444.1253670800002</v>
      </c>
      <c r="N66" s="36">
        <f>SUMIFS(СВЦЭМ!$C$39:$C$782,СВЦЭМ!$A$39:$A$782,$A66,СВЦЭМ!$B$39:$B$782,N$47)+'СЕТ СН'!$G$9+СВЦЭМ!$D$10+'СЕТ СН'!$G$6-'СЕТ СН'!$G$19</f>
        <v>1449.7300098600001</v>
      </c>
      <c r="O66" s="36">
        <f>SUMIFS(СВЦЭМ!$C$39:$C$782,СВЦЭМ!$A$39:$A$782,$A66,СВЦЭМ!$B$39:$B$782,O$47)+'СЕТ СН'!$G$9+СВЦЭМ!$D$10+'СЕТ СН'!$G$6-'СЕТ СН'!$G$19</f>
        <v>1480.2510013800002</v>
      </c>
      <c r="P66" s="36">
        <f>SUMIFS(СВЦЭМ!$C$39:$C$782,СВЦЭМ!$A$39:$A$782,$A66,СВЦЭМ!$B$39:$B$782,P$47)+'СЕТ СН'!$G$9+СВЦЭМ!$D$10+'СЕТ СН'!$G$6-'СЕТ СН'!$G$19</f>
        <v>1526.9613904400001</v>
      </c>
      <c r="Q66" s="36">
        <f>SUMIFS(СВЦЭМ!$C$39:$C$782,СВЦЭМ!$A$39:$A$782,$A66,СВЦЭМ!$B$39:$B$782,Q$47)+'СЕТ СН'!$G$9+СВЦЭМ!$D$10+'СЕТ СН'!$G$6-'СЕТ СН'!$G$19</f>
        <v>1532.6970362300001</v>
      </c>
      <c r="R66" s="36">
        <f>SUMIFS(СВЦЭМ!$C$39:$C$782,СВЦЭМ!$A$39:$A$782,$A66,СВЦЭМ!$B$39:$B$782,R$47)+'СЕТ СН'!$G$9+СВЦЭМ!$D$10+'СЕТ СН'!$G$6-'СЕТ СН'!$G$19</f>
        <v>1522.09708662</v>
      </c>
      <c r="S66" s="36">
        <f>SUMIFS(СВЦЭМ!$C$39:$C$782,СВЦЭМ!$A$39:$A$782,$A66,СВЦЭМ!$B$39:$B$782,S$47)+'СЕТ СН'!$G$9+СВЦЭМ!$D$10+'СЕТ СН'!$G$6-'СЕТ СН'!$G$19</f>
        <v>1516.5622683400002</v>
      </c>
      <c r="T66" s="36">
        <f>SUMIFS(СВЦЭМ!$C$39:$C$782,СВЦЭМ!$A$39:$A$782,$A66,СВЦЭМ!$B$39:$B$782,T$47)+'СЕТ СН'!$G$9+СВЦЭМ!$D$10+'СЕТ СН'!$G$6-'СЕТ СН'!$G$19</f>
        <v>1554.7599930000001</v>
      </c>
      <c r="U66" s="36">
        <f>SUMIFS(СВЦЭМ!$C$39:$C$782,СВЦЭМ!$A$39:$A$782,$A66,СВЦЭМ!$B$39:$B$782,U$47)+'СЕТ СН'!$G$9+СВЦЭМ!$D$10+'СЕТ СН'!$G$6-'СЕТ СН'!$G$19</f>
        <v>1496.28969755</v>
      </c>
      <c r="V66" s="36">
        <f>SUMIFS(СВЦЭМ!$C$39:$C$782,СВЦЭМ!$A$39:$A$782,$A66,СВЦЭМ!$B$39:$B$782,V$47)+'СЕТ СН'!$G$9+СВЦЭМ!$D$10+'СЕТ СН'!$G$6-'СЕТ СН'!$G$19</f>
        <v>1485.2190587600001</v>
      </c>
      <c r="W66" s="36">
        <f>SUMIFS(СВЦЭМ!$C$39:$C$782,СВЦЭМ!$A$39:$A$782,$A66,СВЦЭМ!$B$39:$B$782,W$47)+'СЕТ СН'!$G$9+СВЦЭМ!$D$10+'СЕТ СН'!$G$6-'СЕТ СН'!$G$19</f>
        <v>1486.6967881200001</v>
      </c>
      <c r="X66" s="36">
        <f>SUMIFS(СВЦЭМ!$C$39:$C$782,СВЦЭМ!$A$39:$A$782,$A66,СВЦЭМ!$B$39:$B$782,X$47)+'СЕТ СН'!$G$9+СВЦЭМ!$D$10+'СЕТ СН'!$G$6-'СЕТ СН'!$G$19</f>
        <v>1508.2583520600001</v>
      </c>
      <c r="Y66" s="36">
        <f>SUMIFS(СВЦЭМ!$C$39:$C$782,СВЦЭМ!$A$39:$A$782,$A66,СВЦЭМ!$B$39:$B$782,Y$47)+'СЕТ СН'!$G$9+СВЦЭМ!$D$10+'СЕТ СН'!$G$6-'СЕТ СН'!$G$19</f>
        <v>1545.2656602300001</v>
      </c>
    </row>
    <row r="67" spans="1:27" ht="15.75" x14ac:dyDescent="0.2">
      <c r="A67" s="35">
        <f t="shared" si="1"/>
        <v>44459</v>
      </c>
      <c r="B67" s="36">
        <f>SUMIFS(СВЦЭМ!$C$39:$C$782,СВЦЭМ!$A$39:$A$782,$A67,СВЦЭМ!$B$39:$B$782,B$47)+'СЕТ СН'!$G$9+СВЦЭМ!$D$10+'СЕТ СН'!$G$6-'СЕТ СН'!$G$19</f>
        <v>1504.64867488</v>
      </c>
      <c r="C67" s="36">
        <f>SUMIFS(СВЦЭМ!$C$39:$C$782,СВЦЭМ!$A$39:$A$782,$A67,СВЦЭМ!$B$39:$B$782,C$47)+'СЕТ СН'!$G$9+СВЦЭМ!$D$10+'СЕТ СН'!$G$6-'СЕТ СН'!$G$19</f>
        <v>1590.5709918299999</v>
      </c>
      <c r="D67" s="36">
        <f>SUMIFS(СВЦЭМ!$C$39:$C$782,СВЦЭМ!$A$39:$A$782,$A67,СВЦЭМ!$B$39:$B$782,D$47)+'СЕТ СН'!$G$9+СВЦЭМ!$D$10+'СЕТ СН'!$G$6-'СЕТ СН'!$G$19</f>
        <v>1641.0157151200001</v>
      </c>
      <c r="E67" s="36">
        <f>SUMIFS(СВЦЭМ!$C$39:$C$782,СВЦЭМ!$A$39:$A$782,$A67,СВЦЭМ!$B$39:$B$782,E$47)+'СЕТ СН'!$G$9+СВЦЭМ!$D$10+'СЕТ СН'!$G$6-'СЕТ СН'!$G$19</f>
        <v>1660.8982628000001</v>
      </c>
      <c r="F67" s="36">
        <f>SUMIFS(СВЦЭМ!$C$39:$C$782,СВЦЭМ!$A$39:$A$782,$A67,СВЦЭМ!$B$39:$B$782,F$47)+'СЕТ СН'!$G$9+СВЦЭМ!$D$10+'СЕТ СН'!$G$6-'СЕТ СН'!$G$19</f>
        <v>1673.3940607</v>
      </c>
      <c r="G67" s="36">
        <f>SUMIFS(СВЦЭМ!$C$39:$C$782,СВЦЭМ!$A$39:$A$782,$A67,СВЦЭМ!$B$39:$B$782,G$47)+'СЕТ СН'!$G$9+СВЦЭМ!$D$10+'СЕТ СН'!$G$6-'СЕТ СН'!$G$19</f>
        <v>1656.44205321</v>
      </c>
      <c r="H67" s="36">
        <f>SUMIFS(СВЦЭМ!$C$39:$C$782,СВЦЭМ!$A$39:$A$782,$A67,СВЦЭМ!$B$39:$B$782,H$47)+'СЕТ СН'!$G$9+СВЦЭМ!$D$10+'СЕТ СН'!$G$6-'СЕТ СН'!$G$19</f>
        <v>1605.7590909800001</v>
      </c>
      <c r="I67" s="36">
        <f>SUMIFS(СВЦЭМ!$C$39:$C$782,СВЦЭМ!$A$39:$A$782,$A67,СВЦЭМ!$B$39:$B$782,I$47)+'СЕТ СН'!$G$9+СВЦЭМ!$D$10+'СЕТ СН'!$G$6-'СЕТ СН'!$G$19</f>
        <v>1558.3120885000001</v>
      </c>
      <c r="J67" s="36">
        <f>SUMIFS(СВЦЭМ!$C$39:$C$782,СВЦЭМ!$A$39:$A$782,$A67,СВЦЭМ!$B$39:$B$782,J$47)+'СЕТ СН'!$G$9+СВЦЭМ!$D$10+'СЕТ СН'!$G$6-'СЕТ СН'!$G$19</f>
        <v>1554.4617140700002</v>
      </c>
      <c r="K67" s="36">
        <f>SUMIFS(СВЦЭМ!$C$39:$C$782,СВЦЭМ!$A$39:$A$782,$A67,СВЦЭМ!$B$39:$B$782,K$47)+'СЕТ СН'!$G$9+СВЦЭМ!$D$10+'СЕТ СН'!$G$6-'СЕТ СН'!$G$19</f>
        <v>1550.5326561400002</v>
      </c>
      <c r="L67" s="36">
        <f>SUMIFS(СВЦЭМ!$C$39:$C$782,СВЦЭМ!$A$39:$A$782,$A67,СВЦЭМ!$B$39:$B$782,L$47)+'СЕТ СН'!$G$9+СВЦЭМ!$D$10+'СЕТ СН'!$G$6-'СЕТ СН'!$G$19</f>
        <v>1530.77720393</v>
      </c>
      <c r="M67" s="36">
        <f>SUMIFS(СВЦЭМ!$C$39:$C$782,СВЦЭМ!$A$39:$A$782,$A67,СВЦЭМ!$B$39:$B$782,M$47)+'СЕТ СН'!$G$9+СВЦЭМ!$D$10+'СЕТ СН'!$G$6-'СЕТ СН'!$G$19</f>
        <v>1528.8851846000002</v>
      </c>
      <c r="N67" s="36">
        <f>SUMIFS(СВЦЭМ!$C$39:$C$782,СВЦЭМ!$A$39:$A$782,$A67,СВЦЭМ!$B$39:$B$782,N$47)+'СЕТ СН'!$G$9+СВЦЭМ!$D$10+'СЕТ СН'!$G$6-'СЕТ СН'!$G$19</f>
        <v>1545.53313106</v>
      </c>
      <c r="O67" s="36">
        <f>SUMIFS(СВЦЭМ!$C$39:$C$782,СВЦЭМ!$A$39:$A$782,$A67,СВЦЭМ!$B$39:$B$782,O$47)+'СЕТ СН'!$G$9+СВЦЭМ!$D$10+'СЕТ СН'!$G$6-'СЕТ СН'!$G$19</f>
        <v>1573.4655323400002</v>
      </c>
      <c r="P67" s="36">
        <f>SUMIFS(СВЦЭМ!$C$39:$C$782,СВЦЭМ!$A$39:$A$782,$A67,СВЦЭМ!$B$39:$B$782,P$47)+'СЕТ СН'!$G$9+СВЦЭМ!$D$10+'СЕТ СН'!$G$6-'СЕТ СН'!$G$19</f>
        <v>1605.5254140100001</v>
      </c>
      <c r="Q67" s="36">
        <f>SUMIFS(СВЦЭМ!$C$39:$C$782,СВЦЭМ!$A$39:$A$782,$A67,СВЦЭМ!$B$39:$B$782,Q$47)+'СЕТ СН'!$G$9+СВЦЭМ!$D$10+'СЕТ СН'!$G$6-'СЕТ СН'!$G$19</f>
        <v>1608.5197744000002</v>
      </c>
      <c r="R67" s="36">
        <f>SUMIFS(СВЦЭМ!$C$39:$C$782,СВЦЭМ!$A$39:$A$782,$A67,СВЦЭМ!$B$39:$B$782,R$47)+'СЕТ СН'!$G$9+СВЦЭМ!$D$10+'СЕТ СН'!$G$6-'СЕТ СН'!$G$19</f>
        <v>1590.0231759000001</v>
      </c>
      <c r="S67" s="36">
        <f>SUMIFS(СВЦЭМ!$C$39:$C$782,СВЦЭМ!$A$39:$A$782,$A67,СВЦЭМ!$B$39:$B$782,S$47)+'СЕТ СН'!$G$9+СВЦЭМ!$D$10+'СЕТ СН'!$G$6-'СЕТ СН'!$G$19</f>
        <v>1576.6985509800002</v>
      </c>
      <c r="T67" s="36">
        <f>SUMIFS(СВЦЭМ!$C$39:$C$782,СВЦЭМ!$A$39:$A$782,$A67,СВЦЭМ!$B$39:$B$782,T$47)+'СЕТ СН'!$G$9+СВЦЭМ!$D$10+'СЕТ СН'!$G$6-'СЕТ СН'!$G$19</f>
        <v>1563.2052895800002</v>
      </c>
      <c r="U67" s="36">
        <f>SUMIFS(СВЦЭМ!$C$39:$C$782,СВЦЭМ!$A$39:$A$782,$A67,СВЦЭМ!$B$39:$B$782,U$47)+'СЕТ СН'!$G$9+СВЦЭМ!$D$10+'СЕТ СН'!$G$6-'СЕТ СН'!$G$19</f>
        <v>1583.6913403900001</v>
      </c>
      <c r="V67" s="36">
        <f>SUMIFS(СВЦЭМ!$C$39:$C$782,СВЦЭМ!$A$39:$A$782,$A67,СВЦЭМ!$B$39:$B$782,V$47)+'СЕТ СН'!$G$9+СВЦЭМ!$D$10+'СЕТ СН'!$G$6-'СЕТ СН'!$G$19</f>
        <v>1540.6305676000002</v>
      </c>
      <c r="W67" s="36">
        <f>SUMIFS(СВЦЭМ!$C$39:$C$782,СВЦЭМ!$A$39:$A$782,$A67,СВЦЭМ!$B$39:$B$782,W$47)+'СЕТ СН'!$G$9+СВЦЭМ!$D$10+'СЕТ СН'!$G$6-'СЕТ СН'!$G$19</f>
        <v>1530.4722130499999</v>
      </c>
      <c r="X67" s="36">
        <f>SUMIFS(СВЦЭМ!$C$39:$C$782,СВЦЭМ!$A$39:$A$782,$A67,СВЦЭМ!$B$39:$B$782,X$47)+'СЕТ СН'!$G$9+СВЦЭМ!$D$10+'СЕТ СН'!$G$6-'СЕТ СН'!$G$19</f>
        <v>1559.79156771</v>
      </c>
      <c r="Y67" s="36">
        <f>SUMIFS(СВЦЭМ!$C$39:$C$782,СВЦЭМ!$A$39:$A$782,$A67,СВЦЭМ!$B$39:$B$782,Y$47)+'СЕТ СН'!$G$9+СВЦЭМ!$D$10+'СЕТ СН'!$G$6-'СЕТ СН'!$G$19</f>
        <v>1534.37621326</v>
      </c>
    </row>
    <row r="68" spans="1:27" ht="15.75" x14ac:dyDescent="0.2">
      <c r="A68" s="35">
        <f t="shared" si="1"/>
        <v>44460</v>
      </c>
      <c r="B68" s="36">
        <f>SUMIFS(СВЦЭМ!$C$39:$C$782,СВЦЭМ!$A$39:$A$782,$A68,СВЦЭМ!$B$39:$B$782,B$47)+'СЕТ СН'!$G$9+СВЦЭМ!$D$10+'СЕТ СН'!$G$6-'СЕТ СН'!$G$19</f>
        <v>1604.3217266400002</v>
      </c>
      <c r="C68" s="36">
        <f>SUMIFS(СВЦЭМ!$C$39:$C$782,СВЦЭМ!$A$39:$A$782,$A68,СВЦЭМ!$B$39:$B$782,C$47)+'СЕТ СН'!$G$9+СВЦЭМ!$D$10+'СЕТ СН'!$G$6-'СЕТ СН'!$G$19</f>
        <v>1676.47882624</v>
      </c>
      <c r="D68" s="36">
        <f>SUMIFS(СВЦЭМ!$C$39:$C$782,СВЦЭМ!$A$39:$A$782,$A68,СВЦЭМ!$B$39:$B$782,D$47)+'СЕТ СН'!$G$9+СВЦЭМ!$D$10+'СЕТ СН'!$G$6-'СЕТ СН'!$G$19</f>
        <v>1704.7058334000001</v>
      </c>
      <c r="E68" s="36">
        <f>SUMIFS(СВЦЭМ!$C$39:$C$782,СВЦЭМ!$A$39:$A$782,$A68,СВЦЭМ!$B$39:$B$782,E$47)+'СЕТ СН'!$G$9+СВЦЭМ!$D$10+'СЕТ СН'!$G$6-'СЕТ СН'!$G$19</f>
        <v>1719.5280312</v>
      </c>
      <c r="F68" s="36">
        <f>SUMIFS(СВЦЭМ!$C$39:$C$782,СВЦЭМ!$A$39:$A$782,$A68,СВЦЭМ!$B$39:$B$782,F$47)+'СЕТ СН'!$G$9+СВЦЭМ!$D$10+'СЕТ СН'!$G$6-'СЕТ СН'!$G$19</f>
        <v>1718.1494032200001</v>
      </c>
      <c r="G68" s="36">
        <f>SUMIFS(СВЦЭМ!$C$39:$C$782,СВЦЭМ!$A$39:$A$782,$A68,СВЦЭМ!$B$39:$B$782,G$47)+'СЕТ СН'!$G$9+СВЦЭМ!$D$10+'СЕТ СН'!$G$6-'СЕТ СН'!$G$19</f>
        <v>1690.51171527</v>
      </c>
      <c r="H68" s="36">
        <f>SUMIFS(СВЦЭМ!$C$39:$C$782,СВЦЭМ!$A$39:$A$782,$A68,СВЦЭМ!$B$39:$B$782,H$47)+'СЕТ СН'!$G$9+СВЦЭМ!$D$10+'СЕТ СН'!$G$6-'СЕТ СН'!$G$19</f>
        <v>1633.8531435499999</v>
      </c>
      <c r="I68" s="36">
        <f>SUMIFS(СВЦЭМ!$C$39:$C$782,СВЦЭМ!$A$39:$A$782,$A68,СВЦЭМ!$B$39:$B$782,I$47)+'СЕТ СН'!$G$9+СВЦЭМ!$D$10+'СЕТ СН'!$G$6-'СЕТ СН'!$G$19</f>
        <v>1588.5096521600001</v>
      </c>
      <c r="J68" s="36">
        <f>SUMIFS(СВЦЭМ!$C$39:$C$782,СВЦЭМ!$A$39:$A$782,$A68,СВЦЭМ!$B$39:$B$782,J$47)+'СЕТ СН'!$G$9+СВЦЭМ!$D$10+'СЕТ СН'!$G$6-'СЕТ СН'!$G$19</f>
        <v>1571.8081181299999</v>
      </c>
      <c r="K68" s="36">
        <f>SUMIFS(СВЦЭМ!$C$39:$C$782,СВЦЭМ!$A$39:$A$782,$A68,СВЦЭМ!$B$39:$B$782,K$47)+'СЕТ СН'!$G$9+СВЦЭМ!$D$10+'СЕТ СН'!$G$6-'СЕТ СН'!$G$19</f>
        <v>1552.1088840699999</v>
      </c>
      <c r="L68" s="36">
        <f>SUMIFS(СВЦЭМ!$C$39:$C$782,СВЦЭМ!$A$39:$A$782,$A68,СВЦЭМ!$B$39:$B$782,L$47)+'СЕТ СН'!$G$9+СВЦЭМ!$D$10+'СЕТ СН'!$G$6-'СЕТ СН'!$G$19</f>
        <v>1532.38322651</v>
      </c>
      <c r="M68" s="36">
        <f>SUMIFS(СВЦЭМ!$C$39:$C$782,СВЦЭМ!$A$39:$A$782,$A68,СВЦЭМ!$B$39:$B$782,M$47)+'СЕТ СН'!$G$9+СВЦЭМ!$D$10+'СЕТ СН'!$G$6-'СЕТ СН'!$G$19</f>
        <v>1533.5082507000002</v>
      </c>
      <c r="N68" s="36">
        <f>SUMIFS(СВЦЭМ!$C$39:$C$782,СВЦЭМ!$A$39:$A$782,$A68,СВЦЭМ!$B$39:$B$782,N$47)+'СЕТ СН'!$G$9+СВЦЭМ!$D$10+'СЕТ СН'!$G$6-'СЕТ СН'!$G$19</f>
        <v>1543.11154738</v>
      </c>
      <c r="O68" s="36">
        <f>SUMIFS(СВЦЭМ!$C$39:$C$782,СВЦЭМ!$A$39:$A$782,$A68,СВЦЭМ!$B$39:$B$782,O$47)+'СЕТ СН'!$G$9+СВЦЭМ!$D$10+'СЕТ СН'!$G$6-'СЕТ СН'!$G$19</f>
        <v>1560.3160082600002</v>
      </c>
      <c r="P68" s="36">
        <f>SUMIFS(СВЦЭМ!$C$39:$C$782,СВЦЭМ!$A$39:$A$782,$A68,СВЦЭМ!$B$39:$B$782,P$47)+'СЕТ СН'!$G$9+СВЦЭМ!$D$10+'СЕТ СН'!$G$6-'СЕТ СН'!$G$19</f>
        <v>1593.6541968000001</v>
      </c>
      <c r="Q68" s="36">
        <f>SUMIFS(СВЦЭМ!$C$39:$C$782,СВЦЭМ!$A$39:$A$782,$A68,СВЦЭМ!$B$39:$B$782,Q$47)+'СЕТ СН'!$G$9+СВЦЭМ!$D$10+'СЕТ СН'!$G$6-'СЕТ СН'!$G$19</f>
        <v>1609.2455250400001</v>
      </c>
      <c r="R68" s="36">
        <f>SUMIFS(СВЦЭМ!$C$39:$C$782,СВЦЭМ!$A$39:$A$782,$A68,СВЦЭМ!$B$39:$B$782,R$47)+'СЕТ СН'!$G$9+СВЦЭМ!$D$10+'СЕТ СН'!$G$6-'СЕТ СН'!$G$19</f>
        <v>1599.0576778600002</v>
      </c>
      <c r="S68" s="36">
        <f>SUMIFS(СВЦЭМ!$C$39:$C$782,СВЦЭМ!$A$39:$A$782,$A68,СВЦЭМ!$B$39:$B$782,S$47)+'СЕТ СН'!$G$9+СВЦЭМ!$D$10+'СЕТ СН'!$G$6-'СЕТ СН'!$G$19</f>
        <v>1571.7908808000002</v>
      </c>
      <c r="T68" s="36">
        <f>SUMIFS(СВЦЭМ!$C$39:$C$782,СВЦЭМ!$A$39:$A$782,$A68,СВЦЭМ!$B$39:$B$782,T$47)+'СЕТ СН'!$G$9+СВЦЭМ!$D$10+'СЕТ СН'!$G$6-'СЕТ СН'!$G$19</f>
        <v>1556.7603193300001</v>
      </c>
      <c r="U68" s="36">
        <f>SUMIFS(СВЦЭМ!$C$39:$C$782,СВЦЭМ!$A$39:$A$782,$A68,СВЦЭМ!$B$39:$B$782,U$47)+'СЕТ СН'!$G$9+СВЦЭМ!$D$10+'СЕТ СН'!$G$6-'СЕТ СН'!$G$19</f>
        <v>1553.6089234800002</v>
      </c>
      <c r="V68" s="36">
        <f>SUMIFS(СВЦЭМ!$C$39:$C$782,СВЦЭМ!$A$39:$A$782,$A68,СВЦЭМ!$B$39:$B$782,V$47)+'СЕТ СН'!$G$9+СВЦЭМ!$D$10+'СЕТ СН'!$G$6-'СЕТ СН'!$G$19</f>
        <v>1551.3118382299999</v>
      </c>
      <c r="W68" s="36">
        <f>SUMIFS(СВЦЭМ!$C$39:$C$782,СВЦЭМ!$A$39:$A$782,$A68,СВЦЭМ!$B$39:$B$782,W$47)+'СЕТ СН'!$G$9+СВЦЭМ!$D$10+'СЕТ СН'!$G$6-'СЕТ СН'!$G$19</f>
        <v>1544.6937018399999</v>
      </c>
      <c r="X68" s="36">
        <f>SUMIFS(СВЦЭМ!$C$39:$C$782,СВЦЭМ!$A$39:$A$782,$A68,СВЦЭМ!$B$39:$B$782,X$47)+'СЕТ СН'!$G$9+СВЦЭМ!$D$10+'СЕТ СН'!$G$6-'СЕТ СН'!$G$19</f>
        <v>1519.0932670500001</v>
      </c>
      <c r="Y68" s="36">
        <f>SUMIFS(СВЦЭМ!$C$39:$C$782,СВЦЭМ!$A$39:$A$782,$A68,СВЦЭМ!$B$39:$B$782,Y$47)+'СЕТ СН'!$G$9+СВЦЭМ!$D$10+'СЕТ СН'!$G$6-'СЕТ СН'!$G$19</f>
        <v>1516.39798696</v>
      </c>
    </row>
    <row r="69" spans="1:27" ht="15.75" x14ac:dyDescent="0.2">
      <c r="A69" s="35">
        <f t="shared" si="1"/>
        <v>44461</v>
      </c>
      <c r="B69" s="36">
        <f>SUMIFS(СВЦЭМ!$C$39:$C$782,СВЦЭМ!$A$39:$A$782,$A69,СВЦЭМ!$B$39:$B$782,B$47)+'СЕТ СН'!$G$9+СВЦЭМ!$D$10+'СЕТ СН'!$G$6-'СЕТ СН'!$G$19</f>
        <v>1597.1404157300001</v>
      </c>
      <c r="C69" s="36">
        <f>SUMIFS(СВЦЭМ!$C$39:$C$782,СВЦЭМ!$A$39:$A$782,$A69,СВЦЭМ!$B$39:$B$782,C$47)+'СЕТ СН'!$G$9+СВЦЭМ!$D$10+'СЕТ СН'!$G$6-'СЕТ СН'!$G$19</f>
        <v>1650.90233964</v>
      </c>
      <c r="D69" s="36">
        <f>SUMIFS(СВЦЭМ!$C$39:$C$782,СВЦЭМ!$A$39:$A$782,$A69,СВЦЭМ!$B$39:$B$782,D$47)+'СЕТ СН'!$G$9+СВЦЭМ!$D$10+'СЕТ СН'!$G$6-'СЕТ СН'!$G$19</f>
        <v>1694.6793541499999</v>
      </c>
      <c r="E69" s="36">
        <f>SUMIFS(СВЦЭМ!$C$39:$C$782,СВЦЭМ!$A$39:$A$782,$A69,СВЦЭМ!$B$39:$B$782,E$47)+'СЕТ СН'!$G$9+СВЦЭМ!$D$10+'СЕТ СН'!$G$6-'СЕТ СН'!$G$19</f>
        <v>1701.7554869399999</v>
      </c>
      <c r="F69" s="36">
        <f>SUMIFS(СВЦЭМ!$C$39:$C$782,СВЦЭМ!$A$39:$A$782,$A69,СВЦЭМ!$B$39:$B$782,F$47)+'СЕТ СН'!$G$9+СВЦЭМ!$D$10+'СЕТ СН'!$G$6-'СЕТ СН'!$G$19</f>
        <v>1705.2218095199999</v>
      </c>
      <c r="G69" s="36">
        <f>SUMIFS(СВЦЭМ!$C$39:$C$782,СВЦЭМ!$A$39:$A$782,$A69,СВЦЭМ!$B$39:$B$782,G$47)+'СЕТ СН'!$G$9+СВЦЭМ!$D$10+'СЕТ СН'!$G$6-'СЕТ СН'!$G$19</f>
        <v>1682.3141498399998</v>
      </c>
      <c r="H69" s="36">
        <f>SUMIFS(СВЦЭМ!$C$39:$C$782,СВЦЭМ!$A$39:$A$782,$A69,СВЦЭМ!$B$39:$B$782,H$47)+'СЕТ СН'!$G$9+СВЦЭМ!$D$10+'СЕТ СН'!$G$6-'СЕТ СН'!$G$19</f>
        <v>1628.1727349400001</v>
      </c>
      <c r="I69" s="36">
        <f>SUMIFS(СВЦЭМ!$C$39:$C$782,СВЦЭМ!$A$39:$A$782,$A69,СВЦЭМ!$B$39:$B$782,I$47)+'СЕТ СН'!$G$9+СВЦЭМ!$D$10+'СЕТ СН'!$G$6-'СЕТ СН'!$G$19</f>
        <v>1563.84893949</v>
      </c>
      <c r="J69" s="36">
        <f>SUMIFS(СВЦЭМ!$C$39:$C$782,СВЦЭМ!$A$39:$A$782,$A69,СВЦЭМ!$B$39:$B$782,J$47)+'СЕТ СН'!$G$9+СВЦЭМ!$D$10+'СЕТ СН'!$G$6-'СЕТ СН'!$G$19</f>
        <v>1556.4130114700001</v>
      </c>
      <c r="K69" s="36">
        <f>SUMIFS(СВЦЭМ!$C$39:$C$782,СВЦЭМ!$A$39:$A$782,$A69,СВЦЭМ!$B$39:$B$782,K$47)+'СЕТ СН'!$G$9+СВЦЭМ!$D$10+'СЕТ СН'!$G$6-'СЕТ СН'!$G$19</f>
        <v>1550.3768136000001</v>
      </c>
      <c r="L69" s="36">
        <f>SUMIFS(СВЦЭМ!$C$39:$C$782,СВЦЭМ!$A$39:$A$782,$A69,СВЦЭМ!$B$39:$B$782,L$47)+'СЕТ СН'!$G$9+СВЦЭМ!$D$10+'СЕТ СН'!$G$6-'СЕТ СН'!$G$19</f>
        <v>1533.1440569000001</v>
      </c>
      <c r="M69" s="36">
        <f>SUMIFS(СВЦЭМ!$C$39:$C$782,СВЦЭМ!$A$39:$A$782,$A69,СВЦЭМ!$B$39:$B$782,M$47)+'СЕТ СН'!$G$9+СВЦЭМ!$D$10+'СЕТ СН'!$G$6-'СЕТ СН'!$G$19</f>
        <v>1520.69078945</v>
      </c>
      <c r="N69" s="36">
        <f>SUMIFS(СВЦЭМ!$C$39:$C$782,СВЦЭМ!$A$39:$A$782,$A69,СВЦЭМ!$B$39:$B$782,N$47)+'СЕТ СН'!$G$9+СВЦЭМ!$D$10+'СЕТ СН'!$G$6-'СЕТ СН'!$G$19</f>
        <v>1540.5200588800001</v>
      </c>
      <c r="O69" s="36">
        <f>SUMIFS(СВЦЭМ!$C$39:$C$782,СВЦЭМ!$A$39:$A$782,$A69,СВЦЭМ!$B$39:$B$782,O$47)+'СЕТ СН'!$G$9+СВЦЭМ!$D$10+'СЕТ СН'!$G$6-'СЕТ СН'!$G$19</f>
        <v>1563.22376721</v>
      </c>
      <c r="P69" s="36">
        <f>SUMIFS(СВЦЭМ!$C$39:$C$782,СВЦЭМ!$A$39:$A$782,$A69,СВЦЭМ!$B$39:$B$782,P$47)+'СЕТ СН'!$G$9+СВЦЭМ!$D$10+'СЕТ СН'!$G$6-'СЕТ СН'!$G$19</f>
        <v>1590.2401485099999</v>
      </c>
      <c r="Q69" s="36">
        <f>SUMIFS(СВЦЭМ!$C$39:$C$782,СВЦЭМ!$A$39:$A$782,$A69,СВЦЭМ!$B$39:$B$782,Q$47)+'СЕТ СН'!$G$9+СВЦЭМ!$D$10+'СЕТ СН'!$G$6-'СЕТ СН'!$G$19</f>
        <v>1598.6437700199999</v>
      </c>
      <c r="R69" s="36">
        <f>SUMIFS(СВЦЭМ!$C$39:$C$782,СВЦЭМ!$A$39:$A$782,$A69,СВЦЭМ!$B$39:$B$782,R$47)+'СЕТ СН'!$G$9+СВЦЭМ!$D$10+'СЕТ СН'!$G$6-'СЕТ СН'!$G$19</f>
        <v>1591.58079602</v>
      </c>
      <c r="S69" s="36">
        <f>SUMIFS(СВЦЭМ!$C$39:$C$782,СВЦЭМ!$A$39:$A$782,$A69,СВЦЭМ!$B$39:$B$782,S$47)+'СЕТ СН'!$G$9+СВЦЭМ!$D$10+'СЕТ СН'!$G$6-'СЕТ СН'!$G$19</f>
        <v>1563.77224613</v>
      </c>
      <c r="T69" s="36">
        <f>SUMIFS(СВЦЭМ!$C$39:$C$782,СВЦЭМ!$A$39:$A$782,$A69,СВЦЭМ!$B$39:$B$782,T$47)+'СЕТ СН'!$G$9+СВЦЭМ!$D$10+'СЕТ СН'!$G$6-'СЕТ СН'!$G$19</f>
        <v>1540.89723792</v>
      </c>
      <c r="U69" s="36">
        <f>SUMIFS(СВЦЭМ!$C$39:$C$782,СВЦЭМ!$A$39:$A$782,$A69,СВЦЭМ!$B$39:$B$782,U$47)+'СЕТ СН'!$G$9+СВЦЭМ!$D$10+'СЕТ СН'!$G$6-'СЕТ СН'!$G$19</f>
        <v>1537.0806800700002</v>
      </c>
      <c r="V69" s="36">
        <f>SUMIFS(СВЦЭМ!$C$39:$C$782,СВЦЭМ!$A$39:$A$782,$A69,СВЦЭМ!$B$39:$B$782,V$47)+'СЕТ СН'!$G$9+СВЦЭМ!$D$10+'СЕТ СН'!$G$6-'СЕТ СН'!$G$19</f>
        <v>1540.20996242</v>
      </c>
      <c r="W69" s="36">
        <f>SUMIFS(СВЦЭМ!$C$39:$C$782,СВЦЭМ!$A$39:$A$782,$A69,СВЦЭМ!$B$39:$B$782,W$47)+'СЕТ СН'!$G$9+СВЦЭМ!$D$10+'СЕТ СН'!$G$6-'СЕТ СН'!$G$19</f>
        <v>1534.2388800600002</v>
      </c>
      <c r="X69" s="36">
        <f>SUMIFS(СВЦЭМ!$C$39:$C$782,СВЦЭМ!$A$39:$A$782,$A69,СВЦЭМ!$B$39:$B$782,X$47)+'СЕТ СН'!$G$9+СВЦЭМ!$D$10+'СЕТ СН'!$G$6-'СЕТ СН'!$G$19</f>
        <v>1511.3732723900002</v>
      </c>
      <c r="Y69" s="36">
        <f>SUMIFS(СВЦЭМ!$C$39:$C$782,СВЦЭМ!$A$39:$A$782,$A69,СВЦЭМ!$B$39:$B$782,Y$47)+'СЕТ СН'!$G$9+СВЦЭМ!$D$10+'СЕТ СН'!$G$6-'СЕТ СН'!$G$19</f>
        <v>1509.1810670100001</v>
      </c>
    </row>
    <row r="70" spans="1:27" ht="15.75" x14ac:dyDescent="0.2">
      <c r="A70" s="35">
        <f t="shared" si="1"/>
        <v>44462</v>
      </c>
      <c r="B70" s="36">
        <f>SUMIFS(СВЦЭМ!$C$39:$C$782,СВЦЭМ!$A$39:$A$782,$A70,СВЦЭМ!$B$39:$B$782,B$47)+'СЕТ СН'!$G$9+СВЦЭМ!$D$10+'СЕТ СН'!$G$6-'СЕТ СН'!$G$19</f>
        <v>1629.7188223600001</v>
      </c>
      <c r="C70" s="36">
        <f>SUMIFS(СВЦЭМ!$C$39:$C$782,СВЦЭМ!$A$39:$A$782,$A70,СВЦЭМ!$B$39:$B$782,C$47)+'СЕТ СН'!$G$9+СВЦЭМ!$D$10+'СЕТ СН'!$G$6-'СЕТ СН'!$G$19</f>
        <v>1726.7382235299999</v>
      </c>
      <c r="D70" s="36">
        <f>SUMIFS(СВЦЭМ!$C$39:$C$782,СВЦЭМ!$A$39:$A$782,$A70,СВЦЭМ!$B$39:$B$782,D$47)+'СЕТ СН'!$G$9+СВЦЭМ!$D$10+'СЕТ СН'!$G$6-'СЕТ СН'!$G$19</f>
        <v>1780.84243739</v>
      </c>
      <c r="E70" s="36">
        <f>SUMIFS(СВЦЭМ!$C$39:$C$782,СВЦЭМ!$A$39:$A$782,$A70,СВЦЭМ!$B$39:$B$782,E$47)+'СЕТ СН'!$G$9+СВЦЭМ!$D$10+'СЕТ СН'!$G$6-'СЕТ СН'!$G$19</f>
        <v>1796.1485043099999</v>
      </c>
      <c r="F70" s="36">
        <f>SUMIFS(СВЦЭМ!$C$39:$C$782,СВЦЭМ!$A$39:$A$782,$A70,СВЦЭМ!$B$39:$B$782,F$47)+'СЕТ СН'!$G$9+СВЦЭМ!$D$10+'СЕТ СН'!$G$6-'СЕТ СН'!$G$19</f>
        <v>1807.8278212099999</v>
      </c>
      <c r="G70" s="36">
        <f>SUMIFS(СВЦЭМ!$C$39:$C$782,СВЦЭМ!$A$39:$A$782,$A70,СВЦЭМ!$B$39:$B$782,G$47)+'СЕТ СН'!$G$9+СВЦЭМ!$D$10+'СЕТ СН'!$G$6-'СЕТ СН'!$G$19</f>
        <v>1784.87304718</v>
      </c>
      <c r="H70" s="36">
        <f>SUMIFS(СВЦЭМ!$C$39:$C$782,СВЦЭМ!$A$39:$A$782,$A70,СВЦЭМ!$B$39:$B$782,H$47)+'СЕТ СН'!$G$9+СВЦЭМ!$D$10+'СЕТ СН'!$G$6-'СЕТ СН'!$G$19</f>
        <v>1710.8626291099999</v>
      </c>
      <c r="I70" s="36">
        <f>SUMIFS(СВЦЭМ!$C$39:$C$782,СВЦЭМ!$A$39:$A$782,$A70,СВЦЭМ!$B$39:$B$782,I$47)+'СЕТ СН'!$G$9+СВЦЭМ!$D$10+'СЕТ СН'!$G$6-'СЕТ СН'!$G$19</f>
        <v>1610.29343758</v>
      </c>
      <c r="J70" s="36">
        <f>SUMIFS(СВЦЭМ!$C$39:$C$782,СВЦЭМ!$A$39:$A$782,$A70,СВЦЭМ!$B$39:$B$782,J$47)+'СЕТ СН'!$G$9+СВЦЭМ!$D$10+'СЕТ СН'!$G$6-'СЕТ СН'!$G$19</f>
        <v>1608.23692119</v>
      </c>
      <c r="K70" s="36">
        <f>SUMIFS(СВЦЭМ!$C$39:$C$782,СВЦЭМ!$A$39:$A$782,$A70,СВЦЭМ!$B$39:$B$782,K$47)+'СЕТ СН'!$G$9+СВЦЭМ!$D$10+'СЕТ СН'!$G$6-'СЕТ СН'!$G$19</f>
        <v>1627.9435810499999</v>
      </c>
      <c r="L70" s="36">
        <f>SUMIFS(СВЦЭМ!$C$39:$C$782,СВЦЭМ!$A$39:$A$782,$A70,СВЦЭМ!$B$39:$B$782,L$47)+'СЕТ СН'!$G$9+СВЦЭМ!$D$10+'СЕТ СН'!$G$6-'СЕТ СН'!$G$19</f>
        <v>1625.2967477900002</v>
      </c>
      <c r="M70" s="36">
        <f>SUMIFS(СВЦЭМ!$C$39:$C$782,СВЦЭМ!$A$39:$A$782,$A70,СВЦЭМ!$B$39:$B$782,M$47)+'СЕТ СН'!$G$9+СВЦЭМ!$D$10+'СЕТ СН'!$G$6-'СЕТ СН'!$G$19</f>
        <v>1613.7380311800002</v>
      </c>
      <c r="N70" s="36">
        <f>SUMIFS(СВЦЭМ!$C$39:$C$782,СВЦЭМ!$A$39:$A$782,$A70,СВЦЭМ!$B$39:$B$782,N$47)+'СЕТ СН'!$G$9+СВЦЭМ!$D$10+'СЕТ СН'!$G$6-'СЕТ СН'!$G$19</f>
        <v>1592.3357700199999</v>
      </c>
      <c r="O70" s="36">
        <f>SUMIFS(СВЦЭМ!$C$39:$C$782,СВЦЭМ!$A$39:$A$782,$A70,СВЦЭМ!$B$39:$B$782,O$47)+'СЕТ СН'!$G$9+СВЦЭМ!$D$10+'СЕТ СН'!$G$6-'СЕТ СН'!$G$19</f>
        <v>1585.8883202300001</v>
      </c>
      <c r="P70" s="36">
        <f>SUMIFS(СВЦЭМ!$C$39:$C$782,СВЦЭМ!$A$39:$A$782,$A70,СВЦЭМ!$B$39:$B$782,P$47)+'СЕТ СН'!$G$9+СВЦЭМ!$D$10+'СЕТ СН'!$G$6-'СЕТ СН'!$G$19</f>
        <v>1615.45170336</v>
      </c>
      <c r="Q70" s="36">
        <f>SUMIFS(СВЦЭМ!$C$39:$C$782,СВЦЭМ!$A$39:$A$782,$A70,СВЦЭМ!$B$39:$B$782,Q$47)+'СЕТ СН'!$G$9+СВЦЭМ!$D$10+'СЕТ СН'!$G$6-'СЕТ СН'!$G$19</f>
        <v>1626.8425525800001</v>
      </c>
      <c r="R70" s="36">
        <f>SUMIFS(СВЦЭМ!$C$39:$C$782,СВЦЭМ!$A$39:$A$782,$A70,СВЦЭМ!$B$39:$B$782,R$47)+'СЕТ СН'!$G$9+СВЦЭМ!$D$10+'СЕТ СН'!$G$6-'СЕТ СН'!$G$19</f>
        <v>1619.36658386</v>
      </c>
      <c r="S70" s="36">
        <f>SUMIFS(СВЦЭМ!$C$39:$C$782,СВЦЭМ!$A$39:$A$782,$A70,СВЦЭМ!$B$39:$B$782,S$47)+'СЕТ СН'!$G$9+СВЦЭМ!$D$10+'СЕТ СН'!$G$6-'СЕТ СН'!$G$19</f>
        <v>1601.213739</v>
      </c>
      <c r="T70" s="36">
        <f>SUMIFS(СВЦЭМ!$C$39:$C$782,СВЦЭМ!$A$39:$A$782,$A70,СВЦЭМ!$B$39:$B$782,T$47)+'СЕТ СН'!$G$9+СВЦЭМ!$D$10+'СЕТ СН'!$G$6-'СЕТ СН'!$G$19</f>
        <v>1582.2868568399999</v>
      </c>
      <c r="U70" s="36">
        <f>SUMIFS(СВЦЭМ!$C$39:$C$782,СВЦЭМ!$A$39:$A$782,$A70,СВЦЭМ!$B$39:$B$782,U$47)+'СЕТ СН'!$G$9+СВЦЭМ!$D$10+'СЕТ СН'!$G$6-'СЕТ СН'!$G$19</f>
        <v>1578.0720791399999</v>
      </c>
      <c r="V70" s="36">
        <f>SUMIFS(СВЦЭМ!$C$39:$C$782,СВЦЭМ!$A$39:$A$782,$A70,СВЦЭМ!$B$39:$B$782,V$47)+'СЕТ СН'!$G$9+СВЦЭМ!$D$10+'СЕТ СН'!$G$6-'СЕТ СН'!$G$19</f>
        <v>1571.0283033200001</v>
      </c>
      <c r="W70" s="36">
        <f>SUMIFS(СВЦЭМ!$C$39:$C$782,СВЦЭМ!$A$39:$A$782,$A70,СВЦЭМ!$B$39:$B$782,W$47)+'СЕТ СН'!$G$9+СВЦЭМ!$D$10+'СЕТ СН'!$G$6-'СЕТ СН'!$G$19</f>
        <v>1560.42169919</v>
      </c>
      <c r="X70" s="36">
        <f>SUMIFS(СВЦЭМ!$C$39:$C$782,СВЦЭМ!$A$39:$A$782,$A70,СВЦЭМ!$B$39:$B$782,X$47)+'СЕТ СН'!$G$9+СВЦЭМ!$D$10+'СЕТ СН'!$G$6-'СЕТ СН'!$G$19</f>
        <v>1541.3620491500001</v>
      </c>
      <c r="Y70" s="36">
        <f>SUMIFS(СВЦЭМ!$C$39:$C$782,СВЦЭМ!$A$39:$A$782,$A70,СВЦЭМ!$B$39:$B$782,Y$47)+'СЕТ СН'!$G$9+СВЦЭМ!$D$10+'СЕТ СН'!$G$6-'СЕТ СН'!$G$19</f>
        <v>1588.2151668700001</v>
      </c>
    </row>
    <row r="71" spans="1:27" ht="15.75" x14ac:dyDescent="0.2">
      <c r="A71" s="35">
        <f t="shared" si="1"/>
        <v>44463</v>
      </c>
      <c r="B71" s="36">
        <f>SUMIFS(СВЦЭМ!$C$39:$C$782,СВЦЭМ!$A$39:$A$782,$A71,СВЦЭМ!$B$39:$B$782,B$47)+'СЕТ СН'!$G$9+СВЦЭМ!$D$10+'СЕТ СН'!$G$6-'СЕТ СН'!$G$19</f>
        <v>1615.50448921</v>
      </c>
      <c r="C71" s="36">
        <f>SUMIFS(СВЦЭМ!$C$39:$C$782,СВЦЭМ!$A$39:$A$782,$A71,СВЦЭМ!$B$39:$B$782,C$47)+'СЕТ СН'!$G$9+СВЦЭМ!$D$10+'СЕТ СН'!$G$6-'СЕТ СН'!$G$19</f>
        <v>1676.93859879</v>
      </c>
      <c r="D71" s="36">
        <f>SUMIFS(СВЦЭМ!$C$39:$C$782,СВЦЭМ!$A$39:$A$782,$A71,СВЦЭМ!$B$39:$B$782,D$47)+'СЕТ СН'!$G$9+СВЦЭМ!$D$10+'СЕТ СН'!$G$6-'СЕТ СН'!$G$19</f>
        <v>1746.2994718699999</v>
      </c>
      <c r="E71" s="36">
        <f>SUMIFS(СВЦЭМ!$C$39:$C$782,СВЦЭМ!$A$39:$A$782,$A71,СВЦЭМ!$B$39:$B$782,E$47)+'СЕТ СН'!$G$9+СВЦЭМ!$D$10+'СЕТ СН'!$G$6-'СЕТ СН'!$G$19</f>
        <v>1766.96810289</v>
      </c>
      <c r="F71" s="36">
        <f>SUMIFS(СВЦЭМ!$C$39:$C$782,СВЦЭМ!$A$39:$A$782,$A71,СВЦЭМ!$B$39:$B$782,F$47)+'СЕТ СН'!$G$9+СВЦЭМ!$D$10+'СЕТ СН'!$G$6-'СЕТ СН'!$G$19</f>
        <v>1781.52710626</v>
      </c>
      <c r="G71" s="36">
        <f>SUMIFS(СВЦЭМ!$C$39:$C$782,СВЦЭМ!$A$39:$A$782,$A71,СВЦЭМ!$B$39:$B$782,G$47)+'СЕТ СН'!$G$9+СВЦЭМ!$D$10+'СЕТ СН'!$G$6-'СЕТ СН'!$G$19</f>
        <v>1735.54461298</v>
      </c>
      <c r="H71" s="36">
        <f>SUMIFS(СВЦЭМ!$C$39:$C$782,СВЦЭМ!$A$39:$A$782,$A71,СВЦЭМ!$B$39:$B$782,H$47)+'СЕТ СН'!$G$9+СВЦЭМ!$D$10+'СЕТ СН'!$G$6-'СЕТ СН'!$G$19</f>
        <v>1650.7269813900002</v>
      </c>
      <c r="I71" s="36">
        <f>SUMIFS(СВЦЭМ!$C$39:$C$782,СВЦЭМ!$A$39:$A$782,$A71,СВЦЭМ!$B$39:$B$782,I$47)+'СЕТ СН'!$G$9+СВЦЭМ!$D$10+'СЕТ СН'!$G$6-'СЕТ СН'!$G$19</f>
        <v>1594.17247241</v>
      </c>
      <c r="J71" s="36">
        <f>SUMIFS(СВЦЭМ!$C$39:$C$782,СВЦЭМ!$A$39:$A$782,$A71,СВЦЭМ!$B$39:$B$782,J$47)+'СЕТ СН'!$G$9+СВЦЭМ!$D$10+'СЕТ СН'!$G$6-'СЕТ СН'!$G$19</f>
        <v>1610.30216647</v>
      </c>
      <c r="K71" s="36">
        <f>SUMIFS(СВЦЭМ!$C$39:$C$782,СВЦЭМ!$A$39:$A$782,$A71,СВЦЭМ!$B$39:$B$782,K$47)+'СЕТ СН'!$G$9+СВЦЭМ!$D$10+'СЕТ СН'!$G$6-'СЕТ СН'!$G$19</f>
        <v>1623.0399794200002</v>
      </c>
      <c r="L71" s="36">
        <f>SUMIFS(СВЦЭМ!$C$39:$C$782,СВЦЭМ!$A$39:$A$782,$A71,СВЦЭМ!$B$39:$B$782,L$47)+'СЕТ СН'!$G$9+СВЦЭМ!$D$10+'СЕТ СН'!$G$6-'СЕТ СН'!$G$19</f>
        <v>1632.8003668700001</v>
      </c>
      <c r="M71" s="36">
        <f>SUMIFS(СВЦЭМ!$C$39:$C$782,СВЦЭМ!$A$39:$A$782,$A71,СВЦЭМ!$B$39:$B$782,M$47)+'СЕТ СН'!$G$9+СВЦЭМ!$D$10+'СЕТ СН'!$G$6-'СЕТ СН'!$G$19</f>
        <v>1621.0834650000002</v>
      </c>
      <c r="N71" s="36">
        <f>SUMIFS(СВЦЭМ!$C$39:$C$782,СВЦЭМ!$A$39:$A$782,$A71,СВЦЭМ!$B$39:$B$782,N$47)+'СЕТ СН'!$G$9+СВЦЭМ!$D$10+'СЕТ СН'!$G$6-'СЕТ СН'!$G$19</f>
        <v>1589.0010501700001</v>
      </c>
      <c r="O71" s="36">
        <f>SUMIFS(СВЦЭМ!$C$39:$C$782,СВЦЭМ!$A$39:$A$782,$A71,СВЦЭМ!$B$39:$B$782,O$47)+'СЕТ СН'!$G$9+СВЦЭМ!$D$10+'СЕТ СН'!$G$6-'СЕТ СН'!$G$19</f>
        <v>1583.8312999</v>
      </c>
      <c r="P71" s="36">
        <f>SUMIFS(СВЦЭМ!$C$39:$C$782,СВЦЭМ!$A$39:$A$782,$A71,СВЦЭМ!$B$39:$B$782,P$47)+'СЕТ СН'!$G$9+СВЦЭМ!$D$10+'СЕТ СН'!$G$6-'СЕТ СН'!$G$19</f>
        <v>1624.36014841</v>
      </c>
      <c r="Q71" s="36">
        <f>SUMIFS(СВЦЭМ!$C$39:$C$782,СВЦЭМ!$A$39:$A$782,$A71,СВЦЭМ!$B$39:$B$782,Q$47)+'СЕТ СН'!$G$9+СВЦЭМ!$D$10+'СЕТ СН'!$G$6-'СЕТ СН'!$G$19</f>
        <v>1626.4628702200002</v>
      </c>
      <c r="R71" s="36">
        <f>SUMIFS(СВЦЭМ!$C$39:$C$782,СВЦЭМ!$A$39:$A$782,$A71,СВЦЭМ!$B$39:$B$782,R$47)+'СЕТ СН'!$G$9+СВЦЭМ!$D$10+'СЕТ СН'!$G$6-'СЕТ СН'!$G$19</f>
        <v>1606.61578538</v>
      </c>
      <c r="S71" s="36">
        <f>SUMIFS(СВЦЭМ!$C$39:$C$782,СВЦЭМ!$A$39:$A$782,$A71,СВЦЭМ!$B$39:$B$782,S$47)+'СЕТ СН'!$G$9+СВЦЭМ!$D$10+'СЕТ СН'!$G$6-'СЕТ СН'!$G$19</f>
        <v>1589.7185831500001</v>
      </c>
      <c r="T71" s="36">
        <f>SUMIFS(СВЦЭМ!$C$39:$C$782,СВЦЭМ!$A$39:$A$782,$A71,СВЦЭМ!$B$39:$B$782,T$47)+'СЕТ СН'!$G$9+СВЦЭМ!$D$10+'СЕТ СН'!$G$6-'СЕТ СН'!$G$19</f>
        <v>1566.0894913500001</v>
      </c>
      <c r="U71" s="36">
        <f>SUMIFS(СВЦЭМ!$C$39:$C$782,СВЦЭМ!$A$39:$A$782,$A71,СВЦЭМ!$B$39:$B$782,U$47)+'СЕТ СН'!$G$9+СВЦЭМ!$D$10+'СЕТ СН'!$G$6-'СЕТ СН'!$G$19</f>
        <v>1559.09396429</v>
      </c>
      <c r="V71" s="36">
        <f>SUMIFS(СВЦЭМ!$C$39:$C$782,СВЦЭМ!$A$39:$A$782,$A71,СВЦЭМ!$B$39:$B$782,V$47)+'СЕТ СН'!$G$9+СВЦЭМ!$D$10+'СЕТ СН'!$G$6-'СЕТ СН'!$G$19</f>
        <v>1552.3797856900001</v>
      </c>
      <c r="W71" s="36">
        <f>SUMIFS(СВЦЭМ!$C$39:$C$782,СВЦЭМ!$A$39:$A$782,$A71,СВЦЭМ!$B$39:$B$782,W$47)+'СЕТ СН'!$G$9+СВЦЭМ!$D$10+'СЕТ СН'!$G$6-'СЕТ СН'!$G$19</f>
        <v>1540.5429566600001</v>
      </c>
      <c r="X71" s="36">
        <f>SUMIFS(СВЦЭМ!$C$39:$C$782,СВЦЭМ!$A$39:$A$782,$A71,СВЦЭМ!$B$39:$B$782,X$47)+'СЕТ СН'!$G$9+СВЦЭМ!$D$10+'СЕТ СН'!$G$6-'СЕТ СН'!$G$19</f>
        <v>1514.90870913</v>
      </c>
      <c r="Y71" s="36">
        <f>SUMIFS(СВЦЭМ!$C$39:$C$782,СВЦЭМ!$A$39:$A$782,$A71,СВЦЭМ!$B$39:$B$782,Y$47)+'СЕТ СН'!$G$9+СВЦЭМ!$D$10+'СЕТ СН'!$G$6-'СЕТ СН'!$G$19</f>
        <v>1527.1374988000002</v>
      </c>
    </row>
    <row r="72" spans="1:27" ht="15.75" x14ac:dyDescent="0.2">
      <c r="A72" s="35">
        <f t="shared" si="1"/>
        <v>44464</v>
      </c>
      <c r="B72" s="36">
        <f>SUMIFS(СВЦЭМ!$C$39:$C$782,СВЦЭМ!$A$39:$A$782,$A72,СВЦЭМ!$B$39:$B$782,B$47)+'СЕТ СН'!$G$9+СВЦЭМ!$D$10+'СЕТ СН'!$G$6-'СЕТ СН'!$G$19</f>
        <v>1534.9748714100001</v>
      </c>
      <c r="C72" s="36">
        <f>SUMIFS(СВЦЭМ!$C$39:$C$782,СВЦЭМ!$A$39:$A$782,$A72,СВЦЭМ!$B$39:$B$782,C$47)+'СЕТ СН'!$G$9+СВЦЭМ!$D$10+'СЕТ СН'!$G$6-'СЕТ СН'!$G$19</f>
        <v>1621.9762104500001</v>
      </c>
      <c r="D72" s="36">
        <f>SUMIFS(СВЦЭМ!$C$39:$C$782,СВЦЭМ!$A$39:$A$782,$A72,СВЦЭМ!$B$39:$B$782,D$47)+'СЕТ СН'!$G$9+СВЦЭМ!$D$10+'СЕТ СН'!$G$6-'СЕТ СН'!$G$19</f>
        <v>1712.8790870999999</v>
      </c>
      <c r="E72" s="36">
        <f>SUMIFS(СВЦЭМ!$C$39:$C$782,СВЦЭМ!$A$39:$A$782,$A72,СВЦЭМ!$B$39:$B$782,E$47)+'СЕТ СН'!$G$9+СВЦЭМ!$D$10+'СЕТ СН'!$G$6-'СЕТ СН'!$G$19</f>
        <v>1736.5251496399999</v>
      </c>
      <c r="F72" s="36">
        <f>SUMIFS(СВЦЭМ!$C$39:$C$782,СВЦЭМ!$A$39:$A$782,$A72,СВЦЭМ!$B$39:$B$782,F$47)+'СЕТ СН'!$G$9+СВЦЭМ!$D$10+'СЕТ СН'!$G$6-'СЕТ СН'!$G$19</f>
        <v>1739.97413689</v>
      </c>
      <c r="G72" s="36">
        <f>SUMIFS(СВЦЭМ!$C$39:$C$782,СВЦЭМ!$A$39:$A$782,$A72,СВЦЭМ!$B$39:$B$782,G$47)+'СЕТ СН'!$G$9+СВЦЭМ!$D$10+'СЕТ СН'!$G$6-'СЕТ СН'!$G$19</f>
        <v>1733.86737356</v>
      </c>
      <c r="H72" s="36">
        <f>SUMIFS(СВЦЭМ!$C$39:$C$782,СВЦЭМ!$A$39:$A$782,$A72,СВЦЭМ!$B$39:$B$782,H$47)+'СЕТ СН'!$G$9+СВЦЭМ!$D$10+'СЕТ СН'!$G$6-'СЕТ СН'!$G$19</f>
        <v>1697.05163277</v>
      </c>
      <c r="I72" s="36">
        <f>SUMIFS(СВЦЭМ!$C$39:$C$782,СВЦЭМ!$A$39:$A$782,$A72,СВЦЭМ!$B$39:$B$782,I$47)+'СЕТ СН'!$G$9+СВЦЭМ!$D$10+'СЕТ СН'!$G$6-'СЕТ СН'!$G$19</f>
        <v>1608.7418772400001</v>
      </c>
      <c r="J72" s="36">
        <f>SUMIFS(СВЦЭМ!$C$39:$C$782,СВЦЭМ!$A$39:$A$782,$A72,СВЦЭМ!$B$39:$B$782,J$47)+'СЕТ СН'!$G$9+СВЦЭМ!$D$10+'СЕТ СН'!$G$6-'СЕТ СН'!$G$19</f>
        <v>1558.1816621900002</v>
      </c>
      <c r="K72" s="36">
        <f>SUMIFS(СВЦЭМ!$C$39:$C$782,СВЦЭМ!$A$39:$A$782,$A72,СВЦЭМ!$B$39:$B$782,K$47)+'СЕТ СН'!$G$9+СВЦЭМ!$D$10+'СЕТ СН'!$G$6-'СЕТ СН'!$G$19</f>
        <v>1550.1808333900001</v>
      </c>
      <c r="L72" s="36">
        <f>SUMIFS(СВЦЭМ!$C$39:$C$782,СВЦЭМ!$A$39:$A$782,$A72,СВЦЭМ!$B$39:$B$782,L$47)+'СЕТ СН'!$G$9+СВЦЭМ!$D$10+'СЕТ СН'!$G$6-'СЕТ СН'!$G$19</f>
        <v>1557.99775823</v>
      </c>
      <c r="M72" s="36">
        <f>SUMIFS(СВЦЭМ!$C$39:$C$782,СВЦЭМ!$A$39:$A$782,$A72,СВЦЭМ!$B$39:$B$782,M$47)+'СЕТ СН'!$G$9+СВЦЭМ!$D$10+'СЕТ СН'!$G$6-'СЕТ СН'!$G$19</f>
        <v>1546.0272187800001</v>
      </c>
      <c r="N72" s="36">
        <f>SUMIFS(СВЦЭМ!$C$39:$C$782,СВЦЭМ!$A$39:$A$782,$A72,СВЦЭМ!$B$39:$B$782,N$47)+'СЕТ СН'!$G$9+СВЦЭМ!$D$10+'СЕТ СН'!$G$6-'СЕТ СН'!$G$19</f>
        <v>1555.7788608200001</v>
      </c>
      <c r="O72" s="36">
        <f>SUMIFS(СВЦЭМ!$C$39:$C$782,СВЦЭМ!$A$39:$A$782,$A72,СВЦЭМ!$B$39:$B$782,O$47)+'СЕТ СН'!$G$9+СВЦЭМ!$D$10+'СЕТ СН'!$G$6-'СЕТ СН'!$G$19</f>
        <v>1584.30428691</v>
      </c>
      <c r="P72" s="36">
        <f>SUMIFS(СВЦЭМ!$C$39:$C$782,СВЦЭМ!$A$39:$A$782,$A72,СВЦЭМ!$B$39:$B$782,P$47)+'СЕТ СН'!$G$9+СВЦЭМ!$D$10+'СЕТ СН'!$G$6-'СЕТ СН'!$G$19</f>
        <v>1611.0784916600001</v>
      </c>
      <c r="Q72" s="36">
        <f>SUMIFS(СВЦЭМ!$C$39:$C$782,СВЦЭМ!$A$39:$A$782,$A72,СВЦЭМ!$B$39:$B$782,Q$47)+'СЕТ СН'!$G$9+СВЦЭМ!$D$10+'СЕТ СН'!$G$6-'СЕТ СН'!$G$19</f>
        <v>1617.9427987200002</v>
      </c>
      <c r="R72" s="36">
        <f>SUMIFS(СВЦЭМ!$C$39:$C$782,СВЦЭМ!$A$39:$A$782,$A72,СВЦЭМ!$B$39:$B$782,R$47)+'СЕТ СН'!$G$9+СВЦЭМ!$D$10+'СЕТ СН'!$G$6-'СЕТ СН'!$G$19</f>
        <v>1598.2651690000002</v>
      </c>
      <c r="S72" s="36">
        <f>SUMIFS(СВЦЭМ!$C$39:$C$782,СВЦЭМ!$A$39:$A$782,$A72,СВЦЭМ!$B$39:$B$782,S$47)+'СЕТ СН'!$G$9+СВЦЭМ!$D$10+'СЕТ СН'!$G$6-'СЕТ СН'!$G$19</f>
        <v>1575.8645853600001</v>
      </c>
      <c r="T72" s="36">
        <f>SUMIFS(СВЦЭМ!$C$39:$C$782,СВЦЭМ!$A$39:$A$782,$A72,СВЦЭМ!$B$39:$B$782,T$47)+'СЕТ СН'!$G$9+СВЦЭМ!$D$10+'СЕТ СН'!$G$6-'СЕТ СН'!$G$19</f>
        <v>1543.4523668000002</v>
      </c>
      <c r="U72" s="36">
        <f>SUMIFS(СВЦЭМ!$C$39:$C$782,СВЦЭМ!$A$39:$A$782,$A72,СВЦЭМ!$B$39:$B$782,U$47)+'СЕТ СН'!$G$9+СВЦЭМ!$D$10+'СЕТ СН'!$G$6-'СЕТ СН'!$G$19</f>
        <v>1534.27575394</v>
      </c>
      <c r="V72" s="36">
        <f>SUMIFS(СВЦЭМ!$C$39:$C$782,СВЦЭМ!$A$39:$A$782,$A72,СВЦЭМ!$B$39:$B$782,V$47)+'СЕТ СН'!$G$9+СВЦЭМ!$D$10+'СЕТ СН'!$G$6-'СЕТ СН'!$G$19</f>
        <v>1536.1338537700001</v>
      </c>
      <c r="W72" s="36">
        <f>SUMIFS(СВЦЭМ!$C$39:$C$782,СВЦЭМ!$A$39:$A$782,$A72,СВЦЭМ!$B$39:$B$782,W$47)+'СЕТ СН'!$G$9+СВЦЭМ!$D$10+'СЕТ СН'!$G$6-'СЕТ СН'!$G$19</f>
        <v>1520.8193265300001</v>
      </c>
      <c r="X72" s="36">
        <f>SUMIFS(СВЦЭМ!$C$39:$C$782,СВЦЭМ!$A$39:$A$782,$A72,СВЦЭМ!$B$39:$B$782,X$47)+'СЕТ СН'!$G$9+СВЦЭМ!$D$10+'СЕТ СН'!$G$6-'СЕТ СН'!$G$19</f>
        <v>1560.9425061000002</v>
      </c>
      <c r="Y72" s="36">
        <f>SUMIFS(СВЦЭМ!$C$39:$C$782,СВЦЭМ!$A$39:$A$782,$A72,СВЦЭМ!$B$39:$B$782,Y$47)+'СЕТ СН'!$G$9+СВЦЭМ!$D$10+'СЕТ СН'!$G$6-'СЕТ СН'!$G$19</f>
        <v>1567.74483349</v>
      </c>
    </row>
    <row r="73" spans="1:27" ht="15.75" x14ac:dyDescent="0.2">
      <c r="A73" s="35">
        <f t="shared" si="1"/>
        <v>44465</v>
      </c>
      <c r="B73" s="36">
        <f>SUMIFS(СВЦЭМ!$C$39:$C$782,СВЦЭМ!$A$39:$A$782,$A73,СВЦЭМ!$B$39:$B$782,B$47)+'СЕТ СН'!$G$9+СВЦЭМ!$D$10+'СЕТ СН'!$G$6-'СЕТ СН'!$G$19</f>
        <v>1598.23454818</v>
      </c>
      <c r="C73" s="36">
        <f>SUMIFS(СВЦЭМ!$C$39:$C$782,СВЦЭМ!$A$39:$A$782,$A73,СВЦЭМ!$B$39:$B$782,C$47)+'СЕТ СН'!$G$9+СВЦЭМ!$D$10+'СЕТ СН'!$G$6-'СЕТ СН'!$G$19</f>
        <v>1674.5719810099999</v>
      </c>
      <c r="D73" s="36">
        <f>SUMIFS(СВЦЭМ!$C$39:$C$782,СВЦЭМ!$A$39:$A$782,$A73,СВЦЭМ!$B$39:$B$782,D$47)+'СЕТ СН'!$G$9+СВЦЭМ!$D$10+'СЕТ СН'!$G$6-'СЕТ СН'!$G$19</f>
        <v>1738.7225374099999</v>
      </c>
      <c r="E73" s="36">
        <f>SUMIFS(СВЦЭМ!$C$39:$C$782,СВЦЭМ!$A$39:$A$782,$A73,СВЦЭМ!$B$39:$B$782,E$47)+'СЕТ СН'!$G$9+СВЦЭМ!$D$10+'СЕТ СН'!$G$6-'СЕТ СН'!$G$19</f>
        <v>1770.6661102</v>
      </c>
      <c r="F73" s="36">
        <f>SUMIFS(СВЦЭМ!$C$39:$C$782,СВЦЭМ!$A$39:$A$782,$A73,СВЦЭМ!$B$39:$B$782,F$47)+'СЕТ СН'!$G$9+СВЦЭМ!$D$10+'СЕТ СН'!$G$6-'СЕТ СН'!$G$19</f>
        <v>1774.37186202</v>
      </c>
      <c r="G73" s="36">
        <f>SUMIFS(СВЦЭМ!$C$39:$C$782,СВЦЭМ!$A$39:$A$782,$A73,СВЦЭМ!$B$39:$B$782,G$47)+'СЕТ СН'!$G$9+СВЦЭМ!$D$10+'СЕТ СН'!$G$6-'СЕТ СН'!$G$19</f>
        <v>1764.36112349</v>
      </c>
      <c r="H73" s="36">
        <f>SUMIFS(СВЦЭМ!$C$39:$C$782,СВЦЭМ!$A$39:$A$782,$A73,СВЦЭМ!$B$39:$B$782,H$47)+'СЕТ СН'!$G$9+СВЦЭМ!$D$10+'СЕТ СН'!$G$6-'СЕТ СН'!$G$19</f>
        <v>1721.7198076299999</v>
      </c>
      <c r="I73" s="36">
        <f>SUMIFS(СВЦЭМ!$C$39:$C$782,СВЦЭМ!$A$39:$A$782,$A73,СВЦЭМ!$B$39:$B$782,I$47)+'СЕТ СН'!$G$9+СВЦЭМ!$D$10+'СЕТ СН'!$G$6-'СЕТ СН'!$G$19</f>
        <v>1636.9179271100002</v>
      </c>
      <c r="J73" s="36">
        <f>SUMIFS(СВЦЭМ!$C$39:$C$782,СВЦЭМ!$A$39:$A$782,$A73,СВЦЭМ!$B$39:$B$782,J$47)+'СЕТ СН'!$G$9+СВЦЭМ!$D$10+'СЕТ СН'!$G$6-'СЕТ СН'!$G$19</f>
        <v>1565.2625696100001</v>
      </c>
      <c r="K73" s="36">
        <f>SUMIFS(СВЦЭМ!$C$39:$C$782,СВЦЭМ!$A$39:$A$782,$A73,СВЦЭМ!$B$39:$B$782,K$47)+'СЕТ СН'!$G$9+СВЦЭМ!$D$10+'СЕТ СН'!$G$6-'СЕТ СН'!$G$19</f>
        <v>1547.3177640399999</v>
      </c>
      <c r="L73" s="36">
        <f>SUMIFS(СВЦЭМ!$C$39:$C$782,СВЦЭМ!$A$39:$A$782,$A73,СВЦЭМ!$B$39:$B$782,L$47)+'СЕТ СН'!$G$9+СВЦЭМ!$D$10+'СЕТ СН'!$G$6-'СЕТ СН'!$G$19</f>
        <v>1555.7776265100001</v>
      </c>
      <c r="M73" s="36">
        <f>SUMIFS(СВЦЭМ!$C$39:$C$782,СВЦЭМ!$A$39:$A$782,$A73,СВЦЭМ!$B$39:$B$782,M$47)+'СЕТ СН'!$G$9+СВЦЭМ!$D$10+'СЕТ СН'!$G$6-'СЕТ СН'!$G$19</f>
        <v>1547.9419514900001</v>
      </c>
      <c r="N73" s="36">
        <f>SUMIFS(СВЦЭМ!$C$39:$C$782,СВЦЭМ!$A$39:$A$782,$A73,СВЦЭМ!$B$39:$B$782,N$47)+'СЕТ СН'!$G$9+СВЦЭМ!$D$10+'СЕТ СН'!$G$6-'СЕТ СН'!$G$19</f>
        <v>1555.5727850200001</v>
      </c>
      <c r="O73" s="36">
        <f>SUMIFS(СВЦЭМ!$C$39:$C$782,СВЦЭМ!$A$39:$A$782,$A73,СВЦЭМ!$B$39:$B$782,O$47)+'СЕТ СН'!$G$9+СВЦЭМ!$D$10+'СЕТ СН'!$G$6-'СЕТ СН'!$G$19</f>
        <v>1583.85083508</v>
      </c>
      <c r="P73" s="36">
        <f>SUMIFS(СВЦЭМ!$C$39:$C$782,СВЦЭМ!$A$39:$A$782,$A73,СВЦЭМ!$B$39:$B$782,P$47)+'СЕТ СН'!$G$9+СВЦЭМ!$D$10+'СЕТ СН'!$G$6-'СЕТ СН'!$G$19</f>
        <v>1616.3409295800002</v>
      </c>
      <c r="Q73" s="36">
        <f>SUMIFS(СВЦЭМ!$C$39:$C$782,СВЦЭМ!$A$39:$A$782,$A73,СВЦЭМ!$B$39:$B$782,Q$47)+'СЕТ СН'!$G$9+СВЦЭМ!$D$10+'СЕТ СН'!$G$6-'СЕТ СН'!$G$19</f>
        <v>1618.9778644400001</v>
      </c>
      <c r="R73" s="36">
        <f>SUMIFS(СВЦЭМ!$C$39:$C$782,СВЦЭМ!$A$39:$A$782,$A73,СВЦЭМ!$B$39:$B$782,R$47)+'СЕТ СН'!$G$9+СВЦЭМ!$D$10+'СЕТ СН'!$G$6-'СЕТ СН'!$G$19</f>
        <v>1606.95072314</v>
      </c>
      <c r="S73" s="36">
        <f>SUMIFS(СВЦЭМ!$C$39:$C$782,СВЦЭМ!$A$39:$A$782,$A73,СВЦЭМ!$B$39:$B$782,S$47)+'СЕТ СН'!$G$9+СВЦЭМ!$D$10+'СЕТ СН'!$G$6-'СЕТ СН'!$G$19</f>
        <v>1585.4949707700002</v>
      </c>
      <c r="T73" s="36">
        <f>SUMIFS(СВЦЭМ!$C$39:$C$782,СВЦЭМ!$A$39:$A$782,$A73,СВЦЭМ!$B$39:$B$782,T$47)+'СЕТ СН'!$G$9+СВЦЭМ!$D$10+'СЕТ СН'!$G$6-'СЕТ СН'!$G$19</f>
        <v>1552.9874533900002</v>
      </c>
      <c r="U73" s="36">
        <f>SUMIFS(СВЦЭМ!$C$39:$C$782,СВЦЭМ!$A$39:$A$782,$A73,СВЦЭМ!$B$39:$B$782,U$47)+'СЕТ СН'!$G$9+СВЦЭМ!$D$10+'СЕТ СН'!$G$6-'СЕТ СН'!$G$19</f>
        <v>1578.6048966000001</v>
      </c>
      <c r="V73" s="36">
        <f>SUMIFS(СВЦЭМ!$C$39:$C$782,СВЦЭМ!$A$39:$A$782,$A73,СВЦЭМ!$B$39:$B$782,V$47)+'СЕТ СН'!$G$9+СВЦЭМ!$D$10+'СЕТ СН'!$G$6-'СЕТ СН'!$G$19</f>
        <v>1584.81150847</v>
      </c>
      <c r="W73" s="36">
        <f>SUMIFS(СВЦЭМ!$C$39:$C$782,СВЦЭМ!$A$39:$A$782,$A73,СВЦЭМ!$B$39:$B$782,W$47)+'СЕТ СН'!$G$9+СВЦЭМ!$D$10+'СЕТ СН'!$G$6-'СЕТ СН'!$G$19</f>
        <v>1577.7931972700001</v>
      </c>
      <c r="X73" s="36">
        <f>SUMIFS(СВЦЭМ!$C$39:$C$782,СВЦЭМ!$A$39:$A$782,$A73,СВЦЭМ!$B$39:$B$782,X$47)+'СЕТ СН'!$G$9+СВЦЭМ!$D$10+'СЕТ СН'!$G$6-'СЕТ СН'!$G$19</f>
        <v>1565.1218615100001</v>
      </c>
      <c r="Y73" s="36">
        <f>SUMIFS(СВЦЭМ!$C$39:$C$782,СВЦЭМ!$A$39:$A$782,$A73,СВЦЭМ!$B$39:$B$782,Y$47)+'СЕТ СН'!$G$9+СВЦЭМ!$D$10+'СЕТ СН'!$G$6-'СЕТ СН'!$G$19</f>
        <v>1627.9489231299999</v>
      </c>
    </row>
    <row r="74" spans="1:27" ht="15.75" x14ac:dyDescent="0.2">
      <c r="A74" s="35">
        <f t="shared" si="1"/>
        <v>44466</v>
      </c>
      <c r="B74" s="36">
        <f>SUMIFS(СВЦЭМ!$C$39:$C$782,СВЦЭМ!$A$39:$A$782,$A74,СВЦЭМ!$B$39:$B$782,B$47)+'СЕТ СН'!$G$9+СВЦЭМ!$D$10+'СЕТ СН'!$G$6-'СЕТ СН'!$G$19</f>
        <v>1638.4276789400001</v>
      </c>
      <c r="C74" s="36">
        <f>SUMIFS(СВЦЭМ!$C$39:$C$782,СВЦЭМ!$A$39:$A$782,$A74,СВЦЭМ!$B$39:$B$782,C$47)+'СЕТ СН'!$G$9+СВЦЭМ!$D$10+'СЕТ СН'!$G$6-'СЕТ СН'!$G$19</f>
        <v>1771.6464288099999</v>
      </c>
      <c r="D74" s="36">
        <f>SUMIFS(СВЦЭМ!$C$39:$C$782,СВЦЭМ!$A$39:$A$782,$A74,СВЦЭМ!$B$39:$B$782,D$47)+'СЕТ СН'!$G$9+СВЦЭМ!$D$10+'СЕТ СН'!$G$6-'СЕТ СН'!$G$19</f>
        <v>1771.2088861499999</v>
      </c>
      <c r="E74" s="36">
        <f>SUMIFS(СВЦЭМ!$C$39:$C$782,СВЦЭМ!$A$39:$A$782,$A74,СВЦЭМ!$B$39:$B$782,E$47)+'СЕТ СН'!$G$9+СВЦЭМ!$D$10+'СЕТ СН'!$G$6-'СЕТ СН'!$G$19</f>
        <v>1783.89420139</v>
      </c>
      <c r="F74" s="36">
        <f>SUMIFS(СВЦЭМ!$C$39:$C$782,СВЦЭМ!$A$39:$A$782,$A74,СВЦЭМ!$B$39:$B$782,F$47)+'СЕТ СН'!$G$9+СВЦЭМ!$D$10+'СЕТ СН'!$G$6-'СЕТ СН'!$G$19</f>
        <v>1780.9546390399998</v>
      </c>
      <c r="G74" s="36">
        <f>SUMIFS(СВЦЭМ!$C$39:$C$782,СВЦЭМ!$A$39:$A$782,$A74,СВЦЭМ!$B$39:$B$782,G$47)+'СЕТ СН'!$G$9+СВЦЭМ!$D$10+'СЕТ СН'!$G$6-'СЕТ СН'!$G$19</f>
        <v>1750.87658981</v>
      </c>
      <c r="H74" s="36">
        <f>SUMIFS(СВЦЭМ!$C$39:$C$782,СВЦЭМ!$A$39:$A$782,$A74,СВЦЭМ!$B$39:$B$782,H$47)+'СЕТ СН'!$G$9+СВЦЭМ!$D$10+'СЕТ СН'!$G$6-'СЕТ СН'!$G$19</f>
        <v>1704.2230862499998</v>
      </c>
      <c r="I74" s="36">
        <f>SUMIFS(СВЦЭМ!$C$39:$C$782,СВЦЭМ!$A$39:$A$782,$A74,СВЦЭМ!$B$39:$B$782,I$47)+'СЕТ СН'!$G$9+СВЦЭМ!$D$10+'СЕТ СН'!$G$6-'СЕТ СН'!$G$19</f>
        <v>1607.8448372800001</v>
      </c>
      <c r="J74" s="36">
        <f>SUMIFS(СВЦЭМ!$C$39:$C$782,СВЦЭМ!$A$39:$A$782,$A74,СВЦЭМ!$B$39:$B$782,J$47)+'СЕТ СН'!$G$9+СВЦЭМ!$D$10+'СЕТ СН'!$G$6-'СЕТ СН'!$G$19</f>
        <v>1585.65964583</v>
      </c>
      <c r="K74" s="36">
        <f>SUMIFS(СВЦЭМ!$C$39:$C$782,СВЦЭМ!$A$39:$A$782,$A74,СВЦЭМ!$B$39:$B$782,K$47)+'СЕТ СН'!$G$9+СВЦЭМ!$D$10+'СЕТ СН'!$G$6-'СЕТ СН'!$G$19</f>
        <v>1600.84463547</v>
      </c>
      <c r="L74" s="36">
        <f>SUMIFS(СВЦЭМ!$C$39:$C$782,СВЦЭМ!$A$39:$A$782,$A74,СВЦЭМ!$B$39:$B$782,L$47)+'СЕТ СН'!$G$9+СВЦЭМ!$D$10+'СЕТ СН'!$G$6-'СЕТ СН'!$G$19</f>
        <v>1610.04462276</v>
      </c>
      <c r="M74" s="36">
        <f>SUMIFS(СВЦЭМ!$C$39:$C$782,СВЦЭМ!$A$39:$A$782,$A74,СВЦЭМ!$B$39:$B$782,M$47)+'СЕТ СН'!$G$9+СВЦЭМ!$D$10+'СЕТ СН'!$G$6-'СЕТ СН'!$G$19</f>
        <v>1612.32463676</v>
      </c>
      <c r="N74" s="36">
        <f>SUMIFS(СВЦЭМ!$C$39:$C$782,СВЦЭМ!$A$39:$A$782,$A74,СВЦЭМ!$B$39:$B$782,N$47)+'СЕТ СН'!$G$9+СВЦЭМ!$D$10+'СЕТ СН'!$G$6-'СЕТ СН'!$G$19</f>
        <v>1622.0645975000002</v>
      </c>
      <c r="O74" s="36">
        <f>SUMIFS(СВЦЭМ!$C$39:$C$782,СВЦЭМ!$A$39:$A$782,$A74,СВЦЭМ!$B$39:$B$782,O$47)+'СЕТ СН'!$G$9+СВЦЭМ!$D$10+'СЕТ СН'!$G$6-'СЕТ СН'!$G$19</f>
        <v>1599.54631167</v>
      </c>
      <c r="P74" s="36">
        <f>SUMIFS(СВЦЭМ!$C$39:$C$782,СВЦЭМ!$A$39:$A$782,$A74,СВЦЭМ!$B$39:$B$782,P$47)+'СЕТ СН'!$G$9+СВЦЭМ!$D$10+'СЕТ СН'!$G$6-'СЕТ СН'!$G$19</f>
        <v>1651.8428392400001</v>
      </c>
      <c r="Q74" s="36">
        <f>SUMIFS(СВЦЭМ!$C$39:$C$782,СВЦЭМ!$A$39:$A$782,$A74,СВЦЭМ!$B$39:$B$782,Q$47)+'СЕТ СН'!$G$9+СВЦЭМ!$D$10+'СЕТ СН'!$G$6-'СЕТ СН'!$G$19</f>
        <v>1647.73683261</v>
      </c>
      <c r="R74" s="36">
        <f>SUMIFS(СВЦЭМ!$C$39:$C$782,СВЦЭМ!$A$39:$A$782,$A74,СВЦЭМ!$B$39:$B$782,R$47)+'СЕТ СН'!$G$9+СВЦЭМ!$D$10+'СЕТ СН'!$G$6-'СЕТ СН'!$G$19</f>
        <v>1634.1188994700001</v>
      </c>
      <c r="S74" s="36">
        <f>SUMIFS(СВЦЭМ!$C$39:$C$782,СВЦЭМ!$A$39:$A$782,$A74,СВЦЭМ!$B$39:$B$782,S$47)+'СЕТ СН'!$G$9+СВЦЭМ!$D$10+'СЕТ СН'!$G$6-'СЕТ СН'!$G$19</f>
        <v>1609.0137155800001</v>
      </c>
      <c r="T74" s="36">
        <f>SUMIFS(СВЦЭМ!$C$39:$C$782,СВЦЭМ!$A$39:$A$782,$A74,СВЦЭМ!$B$39:$B$782,T$47)+'СЕТ СН'!$G$9+СВЦЭМ!$D$10+'СЕТ СН'!$G$6-'СЕТ СН'!$G$19</f>
        <v>1561.75644328</v>
      </c>
      <c r="U74" s="36">
        <f>SUMIFS(СВЦЭМ!$C$39:$C$782,СВЦЭМ!$A$39:$A$782,$A74,СВЦЭМ!$B$39:$B$782,U$47)+'СЕТ СН'!$G$9+СВЦЭМ!$D$10+'СЕТ СН'!$G$6-'СЕТ СН'!$G$19</f>
        <v>1561.39261068</v>
      </c>
      <c r="V74" s="36">
        <f>SUMIFS(СВЦЭМ!$C$39:$C$782,СВЦЭМ!$A$39:$A$782,$A74,СВЦЭМ!$B$39:$B$782,V$47)+'СЕТ СН'!$G$9+СВЦЭМ!$D$10+'СЕТ СН'!$G$6-'СЕТ СН'!$G$19</f>
        <v>1562.5925552799999</v>
      </c>
      <c r="W74" s="36">
        <f>SUMIFS(СВЦЭМ!$C$39:$C$782,СВЦЭМ!$A$39:$A$782,$A74,СВЦЭМ!$B$39:$B$782,W$47)+'СЕТ СН'!$G$9+СВЦЭМ!$D$10+'СЕТ СН'!$G$6-'СЕТ СН'!$G$19</f>
        <v>1553.54839094</v>
      </c>
      <c r="X74" s="36">
        <f>SUMIFS(СВЦЭМ!$C$39:$C$782,СВЦЭМ!$A$39:$A$782,$A74,СВЦЭМ!$B$39:$B$782,X$47)+'СЕТ СН'!$G$9+СВЦЭМ!$D$10+'СЕТ СН'!$G$6-'СЕТ СН'!$G$19</f>
        <v>1554.5345860100001</v>
      </c>
      <c r="Y74" s="36">
        <f>SUMIFS(СВЦЭМ!$C$39:$C$782,СВЦЭМ!$A$39:$A$782,$A74,СВЦЭМ!$B$39:$B$782,Y$47)+'СЕТ СН'!$G$9+СВЦЭМ!$D$10+'СЕТ СН'!$G$6-'СЕТ СН'!$G$19</f>
        <v>1571.7380576400001</v>
      </c>
    </row>
    <row r="75" spans="1:27" ht="15.75" x14ac:dyDescent="0.2">
      <c r="A75" s="35">
        <f t="shared" si="1"/>
        <v>44467</v>
      </c>
      <c r="B75" s="36">
        <f>SUMIFS(СВЦЭМ!$C$39:$C$782,СВЦЭМ!$A$39:$A$782,$A75,СВЦЭМ!$B$39:$B$782,B$47)+'СЕТ СН'!$G$9+СВЦЭМ!$D$10+'СЕТ СН'!$G$6-'СЕТ СН'!$G$19</f>
        <v>1641.0754823300001</v>
      </c>
      <c r="C75" s="36">
        <f>SUMIFS(СВЦЭМ!$C$39:$C$782,СВЦЭМ!$A$39:$A$782,$A75,СВЦЭМ!$B$39:$B$782,C$47)+'СЕТ СН'!$G$9+СВЦЭМ!$D$10+'СЕТ СН'!$G$6-'СЕТ СН'!$G$19</f>
        <v>1690.1907300099999</v>
      </c>
      <c r="D75" s="36">
        <f>SUMIFS(СВЦЭМ!$C$39:$C$782,СВЦЭМ!$A$39:$A$782,$A75,СВЦЭМ!$B$39:$B$782,D$47)+'СЕТ СН'!$G$9+СВЦЭМ!$D$10+'СЕТ СН'!$G$6-'СЕТ СН'!$G$19</f>
        <v>1676.5865211799999</v>
      </c>
      <c r="E75" s="36">
        <f>SUMIFS(СВЦЭМ!$C$39:$C$782,СВЦЭМ!$A$39:$A$782,$A75,СВЦЭМ!$B$39:$B$782,E$47)+'СЕТ СН'!$G$9+СВЦЭМ!$D$10+'СЕТ СН'!$G$6-'СЕТ СН'!$G$19</f>
        <v>1684.0940728099999</v>
      </c>
      <c r="F75" s="36">
        <f>SUMIFS(СВЦЭМ!$C$39:$C$782,СВЦЭМ!$A$39:$A$782,$A75,СВЦЭМ!$B$39:$B$782,F$47)+'СЕТ СН'!$G$9+СВЦЭМ!$D$10+'СЕТ СН'!$G$6-'СЕТ СН'!$G$19</f>
        <v>1675.5993951399998</v>
      </c>
      <c r="G75" s="36">
        <f>SUMIFS(СВЦЭМ!$C$39:$C$782,СВЦЭМ!$A$39:$A$782,$A75,СВЦЭМ!$B$39:$B$782,G$47)+'СЕТ СН'!$G$9+СВЦЭМ!$D$10+'СЕТ СН'!$G$6-'СЕТ СН'!$G$19</f>
        <v>1664.1825271299999</v>
      </c>
      <c r="H75" s="36">
        <f>SUMIFS(СВЦЭМ!$C$39:$C$782,СВЦЭМ!$A$39:$A$782,$A75,СВЦЭМ!$B$39:$B$782,H$47)+'СЕТ СН'!$G$9+СВЦЭМ!$D$10+'СЕТ СН'!$G$6-'СЕТ СН'!$G$19</f>
        <v>1687.31816579</v>
      </c>
      <c r="I75" s="36">
        <f>SUMIFS(СВЦЭМ!$C$39:$C$782,СВЦЭМ!$A$39:$A$782,$A75,СВЦЭМ!$B$39:$B$782,I$47)+'СЕТ СН'!$G$9+СВЦЭМ!$D$10+'СЕТ СН'!$G$6-'СЕТ СН'!$G$19</f>
        <v>1648.0344419600001</v>
      </c>
      <c r="J75" s="36">
        <f>SUMIFS(СВЦЭМ!$C$39:$C$782,СВЦЭМ!$A$39:$A$782,$A75,СВЦЭМ!$B$39:$B$782,J$47)+'СЕТ СН'!$G$9+СВЦЭМ!$D$10+'СЕТ СН'!$G$6-'СЕТ СН'!$G$19</f>
        <v>1616.88252255</v>
      </c>
      <c r="K75" s="36">
        <f>SUMIFS(СВЦЭМ!$C$39:$C$782,СВЦЭМ!$A$39:$A$782,$A75,СВЦЭМ!$B$39:$B$782,K$47)+'СЕТ СН'!$G$9+СВЦЭМ!$D$10+'СЕТ СН'!$G$6-'СЕТ СН'!$G$19</f>
        <v>1576.4695592</v>
      </c>
      <c r="L75" s="36">
        <f>SUMIFS(СВЦЭМ!$C$39:$C$782,СВЦЭМ!$A$39:$A$782,$A75,СВЦЭМ!$B$39:$B$782,L$47)+'СЕТ СН'!$G$9+СВЦЭМ!$D$10+'СЕТ СН'!$G$6-'СЕТ СН'!$G$19</f>
        <v>1548.5815330200001</v>
      </c>
      <c r="M75" s="36">
        <f>SUMIFS(СВЦЭМ!$C$39:$C$782,СВЦЭМ!$A$39:$A$782,$A75,СВЦЭМ!$B$39:$B$782,M$47)+'СЕТ СН'!$G$9+СВЦЭМ!$D$10+'СЕТ СН'!$G$6-'СЕТ СН'!$G$19</f>
        <v>1587.90960563</v>
      </c>
      <c r="N75" s="36">
        <f>SUMIFS(СВЦЭМ!$C$39:$C$782,СВЦЭМ!$A$39:$A$782,$A75,СВЦЭМ!$B$39:$B$782,N$47)+'СЕТ СН'!$G$9+СВЦЭМ!$D$10+'СЕТ СН'!$G$6-'СЕТ СН'!$G$19</f>
        <v>1608.5820445600002</v>
      </c>
      <c r="O75" s="36">
        <f>SUMIFS(СВЦЭМ!$C$39:$C$782,СВЦЭМ!$A$39:$A$782,$A75,СВЦЭМ!$B$39:$B$782,O$47)+'СЕТ СН'!$G$9+СВЦЭМ!$D$10+'СЕТ СН'!$G$6-'СЕТ СН'!$G$19</f>
        <v>1633.0146426400001</v>
      </c>
      <c r="P75" s="36">
        <f>SUMIFS(СВЦЭМ!$C$39:$C$782,СВЦЭМ!$A$39:$A$782,$A75,СВЦЭМ!$B$39:$B$782,P$47)+'СЕТ СН'!$G$9+СВЦЭМ!$D$10+'СЕТ СН'!$G$6-'СЕТ СН'!$G$19</f>
        <v>1666.16878</v>
      </c>
      <c r="Q75" s="36">
        <f>SUMIFS(СВЦЭМ!$C$39:$C$782,СВЦЭМ!$A$39:$A$782,$A75,СВЦЭМ!$B$39:$B$782,Q$47)+'СЕТ СН'!$G$9+СВЦЭМ!$D$10+'СЕТ СН'!$G$6-'СЕТ СН'!$G$19</f>
        <v>1670.94675734</v>
      </c>
      <c r="R75" s="36">
        <f>SUMIFS(СВЦЭМ!$C$39:$C$782,СВЦЭМ!$A$39:$A$782,$A75,СВЦЭМ!$B$39:$B$782,R$47)+'СЕТ СН'!$G$9+СВЦЭМ!$D$10+'СЕТ СН'!$G$6-'СЕТ СН'!$G$19</f>
        <v>1663.99913429</v>
      </c>
      <c r="S75" s="36">
        <f>SUMIFS(СВЦЭМ!$C$39:$C$782,СВЦЭМ!$A$39:$A$782,$A75,СВЦЭМ!$B$39:$B$782,S$47)+'СЕТ СН'!$G$9+СВЦЭМ!$D$10+'СЕТ СН'!$G$6-'СЕТ СН'!$G$19</f>
        <v>1654.1130501</v>
      </c>
      <c r="T75" s="36">
        <f>SUMIFS(СВЦЭМ!$C$39:$C$782,СВЦЭМ!$A$39:$A$782,$A75,СВЦЭМ!$B$39:$B$782,T$47)+'СЕТ СН'!$G$9+СВЦЭМ!$D$10+'СЕТ СН'!$G$6-'СЕТ СН'!$G$19</f>
        <v>1608.2485280200001</v>
      </c>
      <c r="U75" s="36">
        <f>SUMIFS(СВЦЭМ!$C$39:$C$782,СВЦЭМ!$A$39:$A$782,$A75,СВЦЭМ!$B$39:$B$782,U$47)+'СЕТ СН'!$G$9+СВЦЭМ!$D$10+'СЕТ СН'!$G$6-'СЕТ СН'!$G$19</f>
        <v>1553.36469167</v>
      </c>
      <c r="V75" s="36">
        <f>SUMIFS(СВЦЭМ!$C$39:$C$782,СВЦЭМ!$A$39:$A$782,$A75,СВЦЭМ!$B$39:$B$782,V$47)+'СЕТ СН'!$G$9+СВЦЭМ!$D$10+'СЕТ СН'!$G$6-'СЕТ СН'!$G$19</f>
        <v>1558.2560262000002</v>
      </c>
      <c r="W75" s="36">
        <f>SUMIFS(СВЦЭМ!$C$39:$C$782,СВЦЭМ!$A$39:$A$782,$A75,СВЦЭМ!$B$39:$B$782,W$47)+'СЕТ СН'!$G$9+СВЦЭМ!$D$10+'СЕТ СН'!$G$6-'СЕТ СН'!$G$19</f>
        <v>1564.8546714700001</v>
      </c>
      <c r="X75" s="36">
        <f>SUMIFS(СВЦЭМ!$C$39:$C$782,СВЦЭМ!$A$39:$A$782,$A75,СВЦЭМ!$B$39:$B$782,X$47)+'СЕТ СН'!$G$9+СВЦЭМ!$D$10+'СЕТ СН'!$G$6-'СЕТ СН'!$G$19</f>
        <v>1609.6382248499999</v>
      </c>
      <c r="Y75" s="36">
        <f>SUMIFS(СВЦЭМ!$C$39:$C$782,СВЦЭМ!$A$39:$A$782,$A75,СВЦЭМ!$B$39:$B$782,Y$47)+'СЕТ СН'!$G$9+СВЦЭМ!$D$10+'СЕТ СН'!$G$6-'СЕТ СН'!$G$19</f>
        <v>1603.7361589400002</v>
      </c>
    </row>
    <row r="76" spans="1:27" ht="15.75" x14ac:dyDescent="0.2">
      <c r="A76" s="35">
        <f t="shared" si="1"/>
        <v>44468</v>
      </c>
      <c r="B76" s="36">
        <f>SUMIFS(СВЦЭМ!$C$39:$C$782,СВЦЭМ!$A$39:$A$782,$A76,СВЦЭМ!$B$39:$B$782,B$47)+'СЕТ СН'!$G$9+СВЦЭМ!$D$10+'СЕТ СН'!$G$6-'СЕТ СН'!$G$19</f>
        <v>1616.25371103</v>
      </c>
      <c r="C76" s="36">
        <f>SUMIFS(СВЦЭМ!$C$39:$C$782,СВЦЭМ!$A$39:$A$782,$A76,СВЦЭМ!$B$39:$B$782,C$47)+'СЕТ СН'!$G$9+СВЦЭМ!$D$10+'СЕТ СН'!$G$6-'СЕТ СН'!$G$19</f>
        <v>1712.01352881</v>
      </c>
      <c r="D76" s="36">
        <f>SUMIFS(СВЦЭМ!$C$39:$C$782,СВЦЭМ!$A$39:$A$782,$A76,СВЦЭМ!$B$39:$B$782,D$47)+'СЕТ СН'!$G$9+СВЦЭМ!$D$10+'СЕТ СН'!$G$6-'СЕТ СН'!$G$19</f>
        <v>1768.52058622</v>
      </c>
      <c r="E76" s="36">
        <f>SUMIFS(СВЦЭМ!$C$39:$C$782,СВЦЭМ!$A$39:$A$782,$A76,СВЦЭМ!$B$39:$B$782,E$47)+'СЕТ СН'!$G$9+СВЦЭМ!$D$10+'СЕТ СН'!$G$6-'СЕТ СН'!$G$19</f>
        <v>1776.66699733</v>
      </c>
      <c r="F76" s="36">
        <f>SUMIFS(СВЦЭМ!$C$39:$C$782,СВЦЭМ!$A$39:$A$782,$A76,СВЦЭМ!$B$39:$B$782,F$47)+'СЕТ СН'!$G$9+СВЦЭМ!$D$10+'СЕТ СН'!$G$6-'СЕТ СН'!$G$19</f>
        <v>1779.3009162199999</v>
      </c>
      <c r="G76" s="36">
        <f>SUMIFS(СВЦЭМ!$C$39:$C$782,СВЦЭМ!$A$39:$A$782,$A76,СВЦЭМ!$B$39:$B$782,G$47)+'СЕТ СН'!$G$9+СВЦЭМ!$D$10+'СЕТ СН'!$G$6-'СЕТ СН'!$G$19</f>
        <v>1759.54464562</v>
      </c>
      <c r="H76" s="36">
        <f>SUMIFS(СВЦЭМ!$C$39:$C$782,СВЦЭМ!$A$39:$A$782,$A76,СВЦЭМ!$B$39:$B$782,H$47)+'СЕТ СН'!$G$9+СВЦЭМ!$D$10+'СЕТ СН'!$G$6-'СЕТ СН'!$G$19</f>
        <v>1728.6979037999999</v>
      </c>
      <c r="I76" s="36">
        <f>SUMIFS(СВЦЭМ!$C$39:$C$782,СВЦЭМ!$A$39:$A$782,$A76,СВЦЭМ!$B$39:$B$782,I$47)+'СЕТ СН'!$G$9+СВЦЭМ!$D$10+'СЕТ СН'!$G$6-'СЕТ СН'!$G$19</f>
        <v>1673.9771047199999</v>
      </c>
      <c r="J76" s="36">
        <f>SUMIFS(СВЦЭМ!$C$39:$C$782,СВЦЭМ!$A$39:$A$782,$A76,СВЦЭМ!$B$39:$B$782,J$47)+'СЕТ СН'!$G$9+СВЦЭМ!$D$10+'СЕТ СН'!$G$6-'СЕТ СН'!$G$19</f>
        <v>1646.19466453</v>
      </c>
      <c r="K76" s="36">
        <f>SUMIFS(СВЦЭМ!$C$39:$C$782,СВЦЭМ!$A$39:$A$782,$A76,СВЦЭМ!$B$39:$B$782,K$47)+'СЕТ СН'!$G$9+СВЦЭМ!$D$10+'СЕТ СН'!$G$6-'СЕТ СН'!$G$19</f>
        <v>1584.04102943</v>
      </c>
      <c r="L76" s="36">
        <f>SUMIFS(СВЦЭМ!$C$39:$C$782,СВЦЭМ!$A$39:$A$782,$A76,СВЦЭМ!$B$39:$B$782,L$47)+'СЕТ СН'!$G$9+СВЦЭМ!$D$10+'СЕТ СН'!$G$6-'СЕТ СН'!$G$19</f>
        <v>1566.1829456800001</v>
      </c>
      <c r="M76" s="36">
        <f>SUMIFS(СВЦЭМ!$C$39:$C$782,СВЦЭМ!$A$39:$A$782,$A76,СВЦЭМ!$B$39:$B$782,M$47)+'СЕТ СН'!$G$9+СВЦЭМ!$D$10+'СЕТ СН'!$G$6-'СЕТ СН'!$G$19</f>
        <v>1557.7505695200002</v>
      </c>
      <c r="N76" s="36">
        <f>SUMIFS(СВЦЭМ!$C$39:$C$782,СВЦЭМ!$A$39:$A$782,$A76,СВЦЭМ!$B$39:$B$782,N$47)+'СЕТ СН'!$G$9+СВЦЭМ!$D$10+'СЕТ СН'!$G$6-'СЕТ СН'!$G$19</f>
        <v>1603.7483538700001</v>
      </c>
      <c r="O76" s="36">
        <f>SUMIFS(СВЦЭМ!$C$39:$C$782,СВЦЭМ!$A$39:$A$782,$A76,СВЦЭМ!$B$39:$B$782,O$47)+'СЕТ СН'!$G$9+СВЦЭМ!$D$10+'СЕТ СН'!$G$6-'СЕТ СН'!$G$19</f>
        <v>1625.9702054200002</v>
      </c>
      <c r="P76" s="36">
        <f>SUMIFS(СВЦЭМ!$C$39:$C$782,СВЦЭМ!$A$39:$A$782,$A76,СВЦЭМ!$B$39:$B$782,P$47)+'СЕТ СН'!$G$9+СВЦЭМ!$D$10+'СЕТ СН'!$G$6-'СЕТ СН'!$G$19</f>
        <v>1693.3340589299999</v>
      </c>
      <c r="Q76" s="36">
        <f>SUMIFS(СВЦЭМ!$C$39:$C$782,СВЦЭМ!$A$39:$A$782,$A76,СВЦЭМ!$B$39:$B$782,Q$47)+'СЕТ СН'!$G$9+СВЦЭМ!$D$10+'СЕТ СН'!$G$6-'СЕТ СН'!$G$19</f>
        <v>1695.5595666900001</v>
      </c>
      <c r="R76" s="36">
        <f>SUMIFS(СВЦЭМ!$C$39:$C$782,СВЦЭМ!$A$39:$A$782,$A76,СВЦЭМ!$B$39:$B$782,R$47)+'СЕТ СН'!$G$9+СВЦЭМ!$D$10+'СЕТ СН'!$G$6-'СЕТ СН'!$G$19</f>
        <v>1689.1779387300001</v>
      </c>
      <c r="S76" s="36">
        <f>SUMIFS(СВЦЭМ!$C$39:$C$782,СВЦЭМ!$A$39:$A$782,$A76,СВЦЭМ!$B$39:$B$782,S$47)+'СЕТ СН'!$G$9+СВЦЭМ!$D$10+'СЕТ СН'!$G$6-'СЕТ СН'!$G$19</f>
        <v>1664.3834293399998</v>
      </c>
      <c r="T76" s="36">
        <f>SUMIFS(СВЦЭМ!$C$39:$C$782,СВЦЭМ!$A$39:$A$782,$A76,СВЦЭМ!$B$39:$B$782,T$47)+'СЕТ СН'!$G$9+СВЦЭМ!$D$10+'СЕТ СН'!$G$6-'СЕТ СН'!$G$19</f>
        <v>1645.6342286399999</v>
      </c>
      <c r="U76" s="36">
        <f>SUMIFS(СВЦЭМ!$C$39:$C$782,СВЦЭМ!$A$39:$A$782,$A76,СВЦЭМ!$B$39:$B$782,U$47)+'СЕТ СН'!$G$9+СВЦЭМ!$D$10+'СЕТ СН'!$G$6-'СЕТ СН'!$G$19</f>
        <v>1591.7512430100001</v>
      </c>
      <c r="V76" s="36">
        <f>SUMIFS(СВЦЭМ!$C$39:$C$782,СВЦЭМ!$A$39:$A$782,$A76,СВЦЭМ!$B$39:$B$782,V$47)+'СЕТ СН'!$G$9+СВЦЭМ!$D$10+'СЕТ СН'!$G$6-'СЕТ СН'!$G$19</f>
        <v>1575.8592068800001</v>
      </c>
      <c r="W76" s="36">
        <f>SUMIFS(СВЦЭМ!$C$39:$C$782,СВЦЭМ!$A$39:$A$782,$A76,СВЦЭМ!$B$39:$B$782,W$47)+'СЕТ СН'!$G$9+СВЦЭМ!$D$10+'СЕТ СН'!$G$6-'СЕТ СН'!$G$19</f>
        <v>1560.0755881499999</v>
      </c>
      <c r="X76" s="36">
        <f>SUMIFS(СВЦЭМ!$C$39:$C$782,СВЦЭМ!$A$39:$A$782,$A76,СВЦЭМ!$B$39:$B$782,X$47)+'СЕТ СН'!$G$9+СВЦЭМ!$D$10+'СЕТ СН'!$G$6-'СЕТ СН'!$G$19</f>
        <v>1621.0125574799999</v>
      </c>
      <c r="Y76" s="36">
        <f>SUMIFS(СВЦЭМ!$C$39:$C$782,СВЦЭМ!$A$39:$A$782,$A76,СВЦЭМ!$B$39:$B$782,Y$47)+'СЕТ СН'!$G$9+СВЦЭМ!$D$10+'СЕТ СН'!$G$6-'СЕТ СН'!$G$19</f>
        <v>1637.0621443499999</v>
      </c>
    </row>
    <row r="77" spans="1:27" ht="15.75" x14ac:dyDescent="0.2">
      <c r="A77" s="35">
        <f t="shared" si="1"/>
        <v>44469</v>
      </c>
      <c r="B77" s="36">
        <f>SUMIFS(СВЦЭМ!$C$39:$C$782,СВЦЭМ!$A$39:$A$782,$A77,СВЦЭМ!$B$39:$B$782,B$47)+'СЕТ СН'!$G$9+СВЦЭМ!$D$10+'СЕТ СН'!$G$6-'СЕТ СН'!$G$19</f>
        <v>1655.9770284599999</v>
      </c>
      <c r="C77" s="36">
        <f>SUMIFS(СВЦЭМ!$C$39:$C$782,СВЦЭМ!$A$39:$A$782,$A77,СВЦЭМ!$B$39:$B$782,C$47)+'СЕТ СН'!$G$9+СВЦЭМ!$D$10+'СЕТ СН'!$G$6-'СЕТ СН'!$G$19</f>
        <v>1700.5167106199999</v>
      </c>
      <c r="D77" s="36">
        <f>SUMIFS(СВЦЭМ!$C$39:$C$782,СВЦЭМ!$A$39:$A$782,$A77,СВЦЭМ!$B$39:$B$782,D$47)+'СЕТ СН'!$G$9+СВЦЭМ!$D$10+'СЕТ СН'!$G$6-'СЕТ СН'!$G$19</f>
        <v>1747.81717172</v>
      </c>
      <c r="E77" s="36">
        <f>SUMIFS(СВЦЭМ!$C$39:$C$782,СВЦЭМ!$A$39:$A$782,$A77,СВЦЭМ!$B$39:$B$782,E$47)+'СЕТ СН'!$G$9+СВЦЭМ!$D$10+'СЕТ СН'!$G$6-'СЕТ СН'!$G$19</f>
        <v>1777.75012711</v>
      </c>
      <c r="F77" s="36">
        <f>SUMIFS(СВЦЭМ!$C$39:$C$782,СВЦЭМ!$A$39:$A$782,$A77,СВЦЭМ!$B$39:$B$782,F$47)+'СЕТ СН'!$G$9+СВЦЭМ!$D$10+'СЕТ СН'!$G$6-'СЕТ СН'!$G$19</f>
        <v>1773.34886781</v>
      </c>
      <c r="G77" s="36">
        <f>SUMIFS(СВЦЭМ!$C$39:$C$782,СВЦЭМ!$A$39:$A$782,$A77,СВЦЭМ!$B$39:$B$782,G$47)+'СЕТ СН'!$G$9+СВЦЭМ!$D$10+'СЕТ СН'!$G$6-'СЕТ СН'!$G$19</f>
        <v>1776.48467871</v>
      </c>
      <c r="H77" s="36">
        <f>SUMIFS(СВЦЭМ!$C$39:$C$782,СВЦЭМ!$A$39:$A$782,$A77,СВЦЭМ!$B$39:$B$782,H$47)+'СЕТ СН'!$G$9+СВЦЭМ!$D$10+'СЕТ СН'!$G$6-'СЕТ СН'!$G$19</f>
        <v>1709.9038789199999</v>
      </c>
      <c r="I77" s="36">
        <f>SUMIFS(СВЦЭМ!$C$39:$C$782,СВЦЭМ!$A$39:$A$782,$A77,СВЦЭМ!$B$39:$B$782,I$47)+'СЕТ СН'!$G$9+СВЦЭМ!$D$10+'СЕТ СН'!$G$6-'СЕТ СН'!$G$19</f>
        <v>1688.18043145</v>
      </c>
      <c r="J77" s="36">
        <f>SUMIFS(СВЦЭМ!$C$39:$C$782,СВЦЭМ!$A$39:$A$782,$A77,СВЦЭМ!$B$39:$B$782,J$47)+'СЕТ СН'!$G$9+СВЦЭМ!$D$10+'СЕТ СН'!$G$6-'СЕТ СН'!$G$19</f>
        <v>1653.50539615</v>
      </c>
      <c r="K77" s="36">
        <f>SUMIFS(СВЦЭМ!$C$39:$C$782,СВЦЭМ!$A$39:$A$782,$A77,СВЦЭМ!$B$39:$B$782,K$47)+'СЕТ СН'!$G$9+СВЦЭМ!$D$10+'СЕТ СН'!$G$6-'СЕТ СН'!$G$19</f>
        <v>1663.5668284599999</v>
      </c>
      <c r="L77" s="36">
        <f>SUMIFS(СВЦЭМ!$C$39:$C$782,СВЦЭМ!$A$39:$A$782,$A77,СВЦЭМ!$B$39:$B$782,L$47)+'СЕТ СН'!$G$9+СВЦЭМ!$D$10+'СЕТ СН'!$G$6-'СЕТ СН'!$G$19</f>
        <v>1669.0042862799999</v>
      </c>
      <c r="M77" s="36">
        <f>SUMIFS(СВЦЭМ!$C$39:$C$782,СВЦЭМ!$A$39:$A$782,$A77,СВЦЭМ!$B$39:$B$782,M$47)+'СЕТ СН'!$G$9+СВЦЭМ!$D$10+'СЕТ СН'!$G$6-'СЕТ СН'!$G$19</f>
        <v>1650.9453597300001</v>
      </c>
      <c r="N77" s="36">
        <f>SUMIFS(СВЦЭМ!$C$39:$C$782,СВЦЭМ!$A$39:$A$782,$A77,СВЦЭМ!$B$39:$B$782,N$47)+'СЕТ СН'!$G$9+СВЦЭМ!$D$10+'СЕТ СН'!$G$6-'СЕТ СН'!$G$19</f>
        <v>1632.35045775</v>
      </c>
      <c r="O77" s="36">
        <f>SUMIFS(СВЦЭМ!$C$39:$C$782,СВЦЭМ!$A$39:$A$782,$A77,СВЦЭМ!$B$39:$B$782,O$47)+'СЕТ СН'!$G$9+СВЦЭМ!$D$10+'СЕТ СН'!$G$6-'СЕТ СН'!$G$19</f>
        <v>1630.54137369</v>
      </c>
      <c r="P77" s="36">
        <f>SUMIFS(СВЦЭМ!$C$39:$C$782,СВЦЭМ!$A$39:$A$782,$A77,СВЦЭМ!$B$39:$B$782,P$47)+'СЕТ СН'!$G$9+СВЦЭМ!$D$10+'СЕТ СН'!$G$6-'СЕТ СН'!$G$19</f>
        <v>1675.78147053</v>
      </c>
      <c r="Q77" s="36">
        <f>SUMIFS(СВЦЭМ!$C$39:$C$782,СВЦЭМ!$A$39:$A$782,$A77,СВЦЭМ!$B$39:$B$782,Q$47)+'СЕТ СН'!$G$9+СВЦЭМ!$D$10+'СЕТ СН'!$G$6-'СЕТ СН'!$G$19</f>
        <v>1681.3549162500001</v>
      </c>
      <c r="R77" s="36">
        <f>SUMIFS(СВЦЭМ!$C$39:$C$782,СВЦЭМ!$A$39:$A$782,$A77,СВЦЭМ!$B$39:$B$782,R$47)+'СЕТ СН'!$G$9+СВЦЭМ!$D$10+'СЕТ СН'!$G$6-'СЕТ СН'!$G$19</f>
        <v>1681.03544605</v>
      </c>
      <c r="S77" s="36">
        <f>SUMIFS(СВЦЭМ!$C$39:$C$782,СВЦЭМ!$A$39:$A$782,$A77,СВЦЭМ!$B$39:$B$782,S$47)+'СЕТ СН'!$G$9+СВЦЭМ!$D$10+'СЕТ СН'!$G$6-'СЕТ СН'!$G$19</f>
        <v>1632.2675587900001</v>
      </c>
      <c r="T77" s="36">
        <f>SUMIFS(СВЦЭМ!$C$39:$C$782,СВЦЭМ!$A$39:$A$782,$A77,СВЦЭМ!$B$39:$B$782,T$47)+'СЕТ СН'!$G$9+СВЦЭМ!$D$10+'СЕТ СН'!$G$6-'СЕТ СН'!$G$19</f>
        <v>1644.6254871800002</v>
      </c>
      <c r="U77" s="36">
        <f>SUMIFS(СВЦЭМ!$C$39:$C$782,СВЦЭМ!$A$39:$A$782,$A77,СВЦЭМ!$B$39:$B$782,U$47)+'СЕТ СН'!$G$9+СВЦЭМ!$D$10+'СЕТ СН'!$G$6-'СЕТ СН'!$G$19</f>
        <v>1618.08358714</v>
      </c>
      <c r="V77" s="36">
        <f>SUMIFS(СВЦЭМ!$C$39:$C$782,СВЦЭМ!$A$39:$A$782,$A77,СВЦЭМ!$B$39:$B$782,V$47)+'СЕТ СН'!$G$9+СВЦЭМ!$D$10+'СЕТ СН'!$G$6-'СЕТ СН'!$G$19</f>
        <v>1610.2446186000002</v>
      </c>
      <c r="W77" s="36">
        <f>SUMIFS(СВЦЭМ!$C$39:$C$782,СВЦЭМ!$A$39:$A$782,$A77,СВЦЭМ!$B$39:$B$782,W$47)+'СЕТ СН'!$G$9+СВЦЭМ!$D$10+'СЕТ СН'!$G$6-'СЕТ СН'!$G$19</f>
        <v>1599.7061460300001</v>
      </c>
      <c r="X77" s="36">
        <f>SUMIFS(СВЦЭМ!$C$39:$C$782,СВЦЭМ!$A$39:$A$782,$A77,СВЦЭМ!$B$39:$B$782,X$47)+'СЕТ СН'!$G$9+СВЦЭМ!$D$10+'СЕТ СН'!$G$6-'СЕТ СН'!$G$19</f>
        <v>1622.0741454399999</v>
      </c>
      <c r="Y77" s="36">
        <f>SUMIFS(СВЦЭМ!$C$39:$C$782,СВЦЭМ!$A$39:$A$782,$A77,СВЦЭМ!$B$39:$B$782,Y$47)+'СЕТ СН'!$G$9+СВЦЭМ!$D$10+'СЕТ СН'!$G$6-'СЕТ СН'!$G$19</f>
        <v>1665.94042668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01.09.2021</v>
      </c>
      <c r="B84" s="36">
        <f>SUMIFS(СВЦЭМ!$C$39:$C$782,СВЦЭМ!$A$39:$A$782,$A84,СВЦЭМ!$B$39:$B$782,B$83)+'СЕТ СН'!$H$9+СВЦЭМ!$D$10+'СЕТ СН'!$H$6-'СЕТ СН'!$H$19</f>
        <v>1310.7139792099999</v>
      </c>
      <c r="C84" s="36">
        <f>SUMIFS(СВЦЭМ!$C$39:$C$782,СВЦЭМ!$A$39:$A$782,$A84,СВЦЭМ!$B$39:$B$782,C$83)+'СЕТ СН'!$H$9+СВЦЭМ!$D$10+'СЕТ СН'!$H$6-'СЕТ СН'!$H$19</f>
        <v>1412.8620079300001</v>
      </c>
      <c r="D84" s="36">
        <f>SUMIFS(СВЦЭМ!$C$39:$C$782,СВЦЭМ!$A$39:$A$782,$A84,СВЦЭМ!$B$39:$B$782,D$83)+'СЕТ СН'!$H$9+СВЦЭМ!$D$10+'СЕТ СН'!$H$6-'СЕТ СН'!$H$19</f>
        <v>1495.1789982499999</v>
      </c>
      <c r="E84" s="36">
        <f>SUMIFS(СВЦЭМ!$C$39:$C$782,СВЦЭМ!$A$39:$A$782,$A84,СВЦЭМ!$B$39:$B$782,E$83)+'СЕТ СН'!$H$9+СВЦЭМ!$D$10+'СЕТ СН'!$H$6-'СЕТ СН'!$H$19</f>
        <v>1527.2972747499998</v>
      </c>
      <c r="F84" s="36">
        <f>SUMIFS(СВЦЭМ!$C$39:$C$782,СВЦЭМ!$A$39:$A$782,$A84,СВЦЭМ!$B$39:$B$782,F$83)+'СЕТ СН'!$H$9+СВЦЭМ!$D$10+'СЕТ СН'!$H$6-'СЕТ СН'!$H$19</f>
        <v>1524.8880125699998</v>
      </c>
      <c r="G84" s="36">
        <f>SUMIFS(СВЦЭМ!$C$39:$C$782,СВЦЭМ!$A$39:$A$782,$A84,СВЦЭМ!$B$39:$B$782,G$83)+'СЕТ СН'!$H$9+СВЦЭМ!$D$10+'СЕТ СН'!$H$6-'СЕТ СН'!$H$19</f>
        <v>1493.4011556199998</v>
      </c>
      <c r="H84" s="36">
        <f>SUMIFS(СВЦЭМ!$C$39:$C$782,СВЦЭМ!$A$39:$A$782,$A84,СВЦЭМ!$B$39:$B$782,H$83)+'СЕТ СН'!$H$9+СВЦЭМ!$D$10+'СЕТ СН'!$H$6-'СЕТ СН'!$H$19</f>
        <v>1438.6957834300001</v>
      </c>
      <c r="I84" s="36">
        <f>SUMIFS(СВЦЭМ!$C$39:$C$782,СВЦЭМ!$A$39:$A$782,$A84,СВЦЭМ!$B$39:$B$782,I$83)+'СЕТ СН'!$H$9+СВЦЭМ!$D$10+'СЕТ СН'!$H$6-'СЕТ СН'!$H$19</f>
        <v>1359.76848853</v>
      </c>
      <c r="J84" s="36">
        <f>SUMIFS(СВЦЭМ!$C$39:$C$782,СВЦЭМ!$A$39:$A$782,$A84,СВЦЭМ!$B$39:$B$782,J$83)+'СЕТ СН'!$H$9+СВЦЭМ!$D$10+'СЕТ СН'!$H$6-'СЕТ СН'!$H$19</f>
        <v>1303.0892510000001</v>
      </c>
      <c r="K84" s="36">
        <f>SUMIFS(СВЦЭМ!$C$39:$C$782,СВЦЭМ!$A$39:$A$782,$A84,СВЦЭМ!$B$39:$B$782,K$83)+'СЕТ СН'!$H$9+СВЦЭМ!$D$10+'СЕТ СН'!$H$6-'СЕТ СН'!$H$19</f>
        <v>1263.9659713400001</v>
      </c>
      <c r="L84" s="36">
        <f>SUMIFS(СВЦЭМ!$C$39:$C$782,СВЦЭМ!$A$39:$A$782,$A84,СВЦЭМ!$B$39:$B$782,L$83)+'СЕТ СН'!$H$9+СВЦЭМ!$D$10+'СЕТ СН'!$H$6-'СЕТ СН'!$H$19</f>
        <v>1253.2491212499999</v>
      </c>
      <c r="M84" s="36">
        <f>SUMIFS(СВЦЭМ!$C$39:$C$782,СВЦЭМ!$A$39:$A$782,$A84,СВЦЭМ!$B$39:$B$782,M$83)+'СЕТ СН'!$H$9+СВЦЭМ!$D$10+'СЕТ СН'!$H$6-'СЕТ СН'!$H$19</f>
        <v>1253.70366569</v>
      </c>
      <c r="N84" s="36">
        <f>SUMIFS(СВЦЭМ!$C$39:$C$782,СВЦЭМ!$A$39:$A$782,$A84,СВЦЭМ!$B$39:$B$782,N$83)+'СЕТ СН'!$H$9+СВЦЭМ!$D$10+'СЕТ СН'!$H$6-'СЕТ СН'!$H$19</f>
        <v>1278.7182543599999</v>
      </c>
      <c r="O84" s="36">
        <f>SUMIFS(СВЦЭМ!$C$39:$C$782,СВЦЭМ!$A$39:$A$782,$A84,СВЦЭМ!$B$39:$B$782,O$83)+'СЕТ СН'!$H$9+СВЦЭМ!$D$10+'СЕТ СН'!$H$6-'СЕТ СН'!$H$19</f>
        <v>1320.18448526</v>
      </c>
      <c r="P84" s="36">
        <f>SUMIFS(СВЦЭМ!$C$39:$C$782,СВЦЭМ!$A$39:$A$782,$A84,СВЦЭМ!$B$39:$B$782,P$83)+'СЕТ СН'!$H$9+СВЦЭМ!$D$10+'СЕТ СН'!$H$6-'СЕТ СН'!$H$19</f>
        <v>1356.28088779</v>
      </c>
      <c r="Q84" s="36">
        <f>SUMIFS(СВЦЭМ!$C$39:$C$782,СВЦЭМ!$A$39:$A$782,$A84,СВЦЭМ!$B$39:$B$782,Q$83)+'СЕТ СН'!$H$9+СВЦЭМ!$D$10+'СЕТ СН'!$H$6-'СЕТ СН'!$H$19</f>
        <v>1359.88087172</v>
      </c>
      <c r="R84" s="36">
        <f>SUMIFS(СВЦЭМ!$C$39:$C$782,СВЦЭМ!$A$39:$A$782,$A84,СВЦЭМ!$B$39:$B$782,R$83)+'СЕТ СН'!$H$9+СВЦЭМ!$D$10+'СЕТ СН'!$H$6-'СЕТ СН'!$H$19</f>
        <v>1354.2274457400001</v>
      </c>
      <c r="S84" s="36">
        <f>SUMIFS(СВЦЭМ!$C$39:$C$782,СВЦЭМ!$A$39:$A$782,$A84,СВЦЭМ!$B$39:$B$782,S$83)+'СЕТ СН'!$H$9+СВЦЭМ!$D$10+'СЕТ СН'!$H$6-'СЕТ СН'!$H$19</f>
        <v>1323.07578315</v>
      </c>
      <c r="T84" s="36">
        <f>SUMIFS(СВЦЭМ!$C$39:$C$782,СВЦЭМ!$A$39:$A$782,$A84,СВЦЭМ!$B$39:$B$782,T$83)+'СЕТ СН'!$H$9+СВЦЭМ!$D$10+'СЕТ СН'!$H$6-'СЕТ СН'!$H$19</f>
        <v>1279.5285004100001</v>
      </c>
      <c r="U84" s="36">
        <f>SUMIFS(СВЦЭМ!$C$39:$C$782,СВЦЭМ!$A$39:$A$782,$A84,СВЦЭМ!$B$39:$B$782,U$83)+'СЕТ СН'!$H$9+СВЦЭМ!$D$10+'СЕТ СН'!$H$6-'СЕТ СН'!$H$19</f>
        <v>1244.1969527599999</v>
      </c>
      <c r="V84" s="36">
        <f>SUMIFS(СВЦЭМ!$C$39:$C$782,СВЦЭМ!$A$39:$A$782,$A84,СВЦЭМ!$B$39:$B$782,V$83)+'СЕТ СН'!$H$9+СВЦЭМ!$D$10+'СЕТ СН'!$H$6-'СЕТ СН'!$H$19</f>
        <v>1249.33545701</v>
      </c>
      <c r="W84" s="36">
        <f>SUMIFS(СВЦЭМ!$C$39:$C$782,СВЦЭМ!$A$39:$A$782,$A84,СВЦЭМ!$B$39:$B$782,W$83)+'СЕТ СН'!$H$9+СВЦЭМ!$D$10+'СЕТ СН'!$H$6-'СЕТ СН'!$H$19</f>
        <v>1248.1986291000001</v>
      </c>
      <c r="X84" s="36">
        <f>SUMIFS(СВЦЭМ!$C$39:$C$782,СВЦЭМ!$A$39:$A$782,$A84,СВЦЭМ!$B$39:$B$782,X$83)+'СЕТ СН'!$H$9+СВЦЭМ!$D$10+'СЕТ СН'!$H$6-'СЕТ СН'!$H$19</f>
        <v>1245.93139161</v>
      </c>
      <c r="Y84" s="36">
        <f>SUMIFS(СВЦЭМ!$C$39:$C$782,СВЦЭМ!$A$39:$A$782,$A84,СВЦЭМ!$B$39:$B$782,Y$83)+'СЕТ СН'!$H$9+СВЦЭМ!$D$10+'СЕТ СН'!$H$6-'СЕТ СН'!$H$19</f>
        <v>1317.1451781600001</v>
      </c>
    </row>
    <row r="85" spans="1:25" ht="15.75" x14ac:dyDescent="0.2">
      <c r="A85" s="35">
        <f>A84+1</f>
        <v>44441</v>
      </c>
      <c r="B85" s="36">
        <f>SUMIFS(СВЦЭМ!$C$39:$C$782,СВЦЭМ!$A$39:$A$782,$A85,СВЦЭМ!$B$39:$B$782,B$83)+'СЕТ СН'!$H$9+СВЦЭМ!$D$10+'СЕТ СН'!$H$6-'СЕТ СН'!$H$19</f>
        <v>1416.2462821399999</v>
      </c>
      <c r="C85" s="36">
        <f>SUMIFS(СВЦЭМ!$C$39:$C$782,СВЦЭМ!$A$39:$A$782,$A85,СВЦЭМ!$B$39:$B$782,C$83)+'СЕТ СН'!$H$9+СВЦЭМ!$D$10+'СЕТ СН'!$H$6-'СЕТ СН'!$H$19</f>
        <v>1493.59339314</v>
      </c>
      <c r="D85" s="36">
        <f>SUMIFS(СВЦЭМ!$C$39:$C$782,СВЦЭМ!$A$39:$A$782,$A85,СВЦЭМ!$B$39:$B$782,D$83)+'СЕТ СН'!$H$9+СВЦЭМ!$D$10+'СЕТ СН'!$H$6-'СЕТ СН'!$H$19</f>
        <v>1575.1738275699997</v>
      </c>
      <c r="E85" s="36">
        <f>SUMIFS(СВЦЭМ!$C$39:$C$782,СВЦЭМ!$A$39:$A$782,$A85,СВЦЭМ!$B$39:$B$782,E$83)+'СЕТ СН'!$H$9+СВЦЭМ!$D$10+'СЕТ СН'!$H$6-'СЕТ СН'!$H$19</f>
        <v>1593.4547037499999</v>
      </c>
      <c r="F85" s="36">
        <f>SUMIFS(СВЦЭМ!$C$39:$C$782,СВЦЭМ!$A$39:$A$782,$A85,СВЦЭМ!$B$39:$B$782,F$83)+'СЕТ СН'!$H$9+СВЦЭМ!$D$10+'СЕТ СН'!$H$6-'СЕТ СН'!$H$19</f>
        <v>1577.8520668199999</v>
      </c>
      <c r="G85" s="36">
        <f>SUMIFS(СВЦЭМ!$C$39:$C$782,СВЦЭМ!$A$39:$A$782,$A85,СВЦЭМ!$B$39:$B$782,G$83)+'СЕТ СН'!$H$9+СВЦЭМ!$D$10+'СЕТ СН'!$H$6-'СЕТ СН'!$H$19</f>
        <v>1555.0706420099998</v>
      </c>
      <c r="H85" s="36">
        <f>SUMIFS(СВЦЭМ!$C$39:$C$782,СВЦЭМ!$A$39:$A$782,$A85,СВЦЭМ!$B$39:$B$782,H$83)+'СЕТ СН'!$H$9+СВЦЭМ!$D$10+'СЕТ СН'!$H$6-'СЕТ СН'!$H$19</f>
        <v>1503.5564537099999</v>
      </c>
      <c r="I85" s="36">
        <f>SUMIFS(СВЦЭМ!$C$39:$C$782,СВЦЭМ!$A$39:$A$782,$A85,СВЦЭМ!$B$39:$B$782,I$83)+'СЕТ СН'!$H$9+СВЦЭМ!$D$10+'СЕТ СН'!$H$6-'СЕТ СН'!$H$19</f>
        <v>1420.4461808599999</v>
      </c>
      <c r="J85" s="36">
        <f>SUMIFS(СВЦЭМ!$C$39:$C$782,СВЦЭМ!$A$39:$A$782,$A85,СВЦЭМ!$B$39:$B$782,J$83)+'СЕТ СН'!$H$9+СВЦЭМ!$D$10+'СЕТ СН'!$H$6-'СЕТ СН'!$H$19</f>
        <v>1325.91925167</v>
      </c>
      <c r="K85" s="36">
        <f>SUMIFS(СВЦЭМ!$C$39:$C$782,СВЦЭМ!$A$39:$A$782,$A85,СВЦЭМ!$B$39:$B$782,K$83)+'СЕТ СН'!$H$9+СВЦЭМ!$D$10+'СЕТ СН'!$H$6-'СЕТ СН'!$H$19</f>
        <v>1302.14543024</v>
      </c>
      <c r="L85" s="36">
        <f>SUMIFS(СВЦЭМ!$C$39:$C$782,СВЦЭМ!$A$39:$A$782,$A85,СВЦЭМ!$B$39:$B$782,L$83)+'СЕТ СН'!$H$9+СВЦЭМ!$D$10+'СЕТ СН'!$H$6-'СЕТ СН'!$H$19</f>
        <v>1294.4731677300001</v>
      </c>
      <c r="M85" s="36">
        <f>SUMIFS(СВЦЭМ!$C$39:$C$782,СВЦЭМ!$A$39:$A$782,$A85,СВЦЭМ!$B$39:$B$782,M$83)+'СЕТ СН'!$H$9+СВЦЭМ!$D$10+'СЕТ СН'!$H$6-'СЕТ СН'!$H$19</f>
        <v>1310.0327726200001</v>
      </c>
      <c r="N85" s="36">
        <f>SUMIFS(СВЦЭМ!$C$39:$C$782,СВЦЭМ!$A$39:$A$782,$A85,СВЦЭМ!$B$39:$B$782,N$83)+'СЕТ СН'!$H$9+СВЦЭМ!$D$10+'СЕТ СН'!$H$6-'СЕТ СН'!$H$19</f>
        <v>1312.1892979300001</v>
      </c>
      <c r="O85" s="36">
        <f>SUMIFS(СВЦЭМ!$C$39:$C$782,СВЦЭМ!$A$39:$A$782,$A85,СВЦЭМ!$B$39:$B$782,O$83)+'СЕТ СН'!$H$9+СВЦЭМ!$D$10+'СЕТ СН'!$H$6-'СЕТ СН'!$H$19</f>
        <v>1353.14265469</v>
      </c>
      <c r="P85" s="36">
        <f>SUMIFS(СВЦЭМ!$C$39:$C$782,СВЦЭМ!$A$39:$A$782,$A85,СВЦЭМ!$B$39:$B$782,P$83)+'СЕТ СН'!$H$9+СВЦЭМ!$D$10+'СЕТ СН'!$H$6-'СЕТ СН'!$H$19</f>
        <v>1398.6152117700001</v>
      </c>
      <c r="Q85" s="36">
        <f>SUMIFS(СВЦЭМ!$C$39:$C$782,СВЦЭМ!$A$39:$A$782,$A85,СВЦЭМ!$B$39:$B$782,Q$83)+'СЕТ СН'!$H$9+СВЦЭМ!$D$10+'СЕТ СН'!$H$6-'СЕТ СН'!$H$19</f>
        <v>1391.10291848</v>
      </c>
      <c r="R85" s="36">
        <f>SUMIFS(СВЦЭМ!$C$39:$C$782,СВЦЭМ!$A$39:$A$782,$A85,СВЦЭМ!$B$39:$B$782,R$83)+'СЕТ СН'!$H$9+СВЦЭМ!$D$10+'СЕТ СН'!$H$6-'СЕТ СН'!$H$19</f>
        <v>1385.9937784700001</v>
      </c>
      <c r="S85" s="36">
        <f>SUMIFS(СВЦЭМ!$C$39:$C$782,СВЦЭМ!$A$39:$A$782,$A85,СВЦЭМ!$B$39:$B$782,S$83)+'СЕТ СН'!$H$9+СВЦЭМ!$D$10+'СЕТ СН'!$H$6-'СЕТ СН'!$H$19</f>
        <v>1362.8602355099999</v>
      </c>
      <c r="T85" s="36">
        <f>SUMIFS(СВЦЭМ!$C$39:$C$782,СВЦЭМ!$A$39:$A$782,$A85,СВЦЭМ!$B$39:$B$782,T$83)+'СЕТ СН'!$H$9+СВЦЭМ!$D$10+'СЕТ СН'!$H$6-'СЕТ СН'!$H$19</f>
        <v>1358.0784407399999</v>
      </c>
      <c r="U85" s="36">
        <f>SUMIFS(СВЦЭМ!$C$39:$C$782,СВЦЭМ!$A$39:$A$782,$A85,СВЦЭМ!$B$39:$B$782,U$83)+'СЕТ СН'!$H$9+СВЦЭМ!$D$10+'СЕТ СН'!$H$6-'СЕТ СН'!$H$19</f>
        <v>1335.9447781599999</v>
      </c>
      <c r="V85" s="36">
        <f>SUMIFS(СВЦЭМ!$C$39:$C$782,СВЦЭМ!$A$39:$A$782,$A85,СВЦЭМ!$B$39:$B$782,V$83)+'СЕТ СН'!$H$9+СВЦЭМ!$D$10+'СЕТ СН'!$H$6-'СЕТ СН'!$H$19</f>
        <v>1354.68055602</v>
      </c>
      <c r="W85" s="36">
        <f>SUMIFS(СВЦЭМ!$C$39:$C$782,СВЦЭМ!$A$39:$A$782,$A85,СВЦЭМ!$B$39:$B$782,W$83)+'СЕТ СН'!$H$9+СВЦЭМ!$D$10+'СЕТ СН'!$H$6-'СЕТ СН'!$H$19</f>
        <v>1349.8018152899999</v>
      </c>
      <c r="X85" s="36">
        <f>SUMIFS(СВЦЭМ!$C$39:$C$782,СВЦЭМ!$A$39:$A$782,$A85,СВЦЭМ!$B$39:$B$782,X$83)+'СЕТ СН'!$H$9+СВЦЭМ!$D$10+'СЕТ СН'!$H$6-'СЕТ СН'!$H$19</f>
        <v>1325.44875368</v>
      </c>
      <c r="Y85" s="36">
        <f>SUMIFS(СВЦЭМ!$C$39:$C$782,СВЦЭМ!$A$39:$A$782,$A85,СВЦЭМ!$B$39:$B$782,Y$83)+'СЕТ СН'!$H$9+СВЦЭМ!$D$10+'СЕТ СН'!$H$6-'СЕТ СН'!$H$19</f>
        <v>1339.68249399</v>
      </c>
    </row>
    <row r="86" spans="1:25" ht="15.75" x14ac:dyDescent="0.2">
      <c r="A86" s="35">
        <f t="shared" ref="A86:A113" si="2">A85+1</f>
        <v>44442</v>
      </c>
      <c r="B86" s="36">
        <f>SUMIFS(СВЦЭМ!$C$39:$C$782,СВЦЭМ!$A$39:$A$782,$A86,СВЦЭМ!$B$39:$B$782,B$83)+'СЕТ СН'!$H$9+СВЦЭМ!$D$10+'СЕТ СН'!$H$6-'СЕТ СН'!$H$19</f>
        <v>1427.2386709800001</v>
      </c>
      <c r="C86" s="36">
        <f>SUMIFS(СВЦЭМ!$C$39:$C$782,СВЦЭМ!$A$39:$A$782,$A86,СВЦЭМ!$B$39:$B$782,C$83)+'СЕТ СН'!$H$9+СВЦЭМ!$D$10+'СЕТ СН'!$H$6-'СЕТ СН'!$H$19</f>
        <v>1503.3698302099997</v>
      </c>
      <c r="D86" s="36">
        <f>SUMIFS(СВЦЭМ!$C$39:$C$782,СВЦЭМ!$A$39:$A$782,$A86,СВЦЭМ!$B$39:$B$782,D$83)+'СЕТ СН'!$H$9+СВЦЭМ!$D$10+'СЕТ СН'!$H$6-'СЕТ СН'!$H$19</f>
        <v>1569.5631109999999</v>
      </c>
      <c r="E86" s="36">
        <f>SUMIFS(СВЦЭМ!$C$39:$C$782,СВЦЭМ!$A$39:$A$782,$A86,СВЦЭМ!$B$39:$B$782,E$83)+'СЕТ СН'!$H$9+СВЦЭМ!$D$10+'СЕТ СН'!$H$6-'СЕТ СН'!$H$19</f>
        <v>1591.7328967899998</v>
      </c>
      <c r="F86" s="36">
        <f>SUMIFS(СВЦЭМ!$C$39:$C$782,СВЦЭМ!$A$39:$A$782,$A86,СВЦЭМ!$B$39:$B$782,F$83)+'СЕТ СН'!$H$9+СВЦЭМ!$D$10+'СЕТ СН'!$H$6-'СЕТ СН'!$H$19</f>
        <v>1583.3207380499998</v>
      </c>
      <c r="G86" s="36">
        <f>SUMIFS(СВЦЭМ!$C$39:$C$782,СВЦЭМ!$A$39:$A$782,$A86,СВЦЭМ!$B$39:$B$782,G$83)+'СЕТ СН'!$H$9+СВЦЭМ!$D$10+'СЕТ СН'!$H$6-'СЕТ СН'!$H$19</f>
        <v>1549.2973407199997</v>
      </c>
      <c r="H86" s="36">
        <f>SUMIFS(СВЦЭМ!$C$39:$C$782,СВЦЭМ!$A$39:$A$782,$A86,СВЦЭМ!$B$39:$B$782,H$83)+'СЕТ СН'!$H$9+СВЦЭМ!$D$10+'СЕТ СН'!$H$6-'СЕТ СН'!$H$19</f>
        <v>1483.64235371</v>
      </c>
      <c r="I86" s="36">
        <f>SUMIFS(СВЦЭМ!$C$39:$C$782,СВЦЭМ!$A$39:$A$782,$A86,СВЦЭМ!$B$39:$B$782,I$83)+'СЕТ СН'!$H$9+СВЦЭМ!$D$10+'СЕТ СН'!$H$6-'СЕТ СН'!$H$19</f>
        <v>1396.91404702</v>
      </c>
      <c r="J86" s="36">
        <f>SUMIFS(СВЦЭМ!$C$39:$C$782,СВЦЭМ!$A$39:$A$782,$A86,СВЦЭМ!$B$39:$B$782,J$83)+'СЕТ СН'!$H$9+СВЦЭМ!$D$10+'СЕТ СН'!$H$6-'СЕТ СН'!$H$19</f>
        <v>1329.0308960899999</v>
      </c>
      <c r="K86" s="36">
        <f>SUMIFS(СВЦЭМ!$C$39:$C$782,СВЦЭМ!$A$39:$A$782,$A86,СВЦЭМ!$B$39:$B$782,K$83)+'СЕТ СН'!$H$9+СВЦЭМ!$D$10+'СЕТ СН'!$H$6-'СЕТ СН'!$H$19</f>
        <v>1304.0735865500001</v>
      </c>
      <c r="L86" s="36">
        <f>SUMIFS(СВЦЭМ!$C$39:$C$782,СВЦЭМ!$A$39:$A$782,$A86,СВЦЭМ!$B$39:$B$782,L$83)+'СЕТ СН'!$H$9+СВЦЭМ!$D$10+'СЕТ СН'!$H$6-'СЕТ СН'!$H$19</f>
        <v>1298.8876025100001</v>
      </c>
      <c r="M86" s="36">
        <f>SUMIFS(СВЦЭМ!$C$39:$C$782,СВЦЭМ!$A$39:$A$782,$A86,СВЦЭМ!$B$39:$B$782,M$83)+'СЕТ СН'!$H$9+СВЦЭМ!$D$10+'СЕТ СН'!$H$6-'СЕТ СН'!$H$19</f>
        <v>1292.88201248</v>
      </c>
      <c r="N86" s="36">
        <f>SUMIFS(СВЦЭМ!$C$39:$C$782,СВЦЭМ!$A$39:$A$782,$A86,СВЦЭМ!$B$39:$B$782,N$83)+'СЕТ СН'!$H$9+СВЦЭМ!$D$10+'СЕТ СН'!$H$6-'СЕТ СН'!$H$19</f>
        <v>1297.51277377</v>
      </c>
      <c r="O86" s="36">
        <f>SUMIFS(СВЦЭМ!$C$39:$C$782,СВЦЭМ!$A$39:$A$782,$A86,СВЦЭМ!$B$39:$B$782,O$83)+'СЕТ СН'!$H$9+СВЦЭМ!$D$10+'СЕТ СН'!$H$6-'СЕТ СН'!$H$19</f>
        <v>1316.39811364</v>
      </c>
      <c r="P86" s="36">
        <f>SUMIFS(СВЦЭМ!$C$39:$C$782,СВЦЭМ!$A$39:$A$782,$A86,СВЦЭМ!$B$39:$B$782,P$83)+'СЕТ СН'!$H$9+СВЦЭМ!$D$10+'СЕТ СН'!$H$6-'СЕТ СН'!$H$19</f>
        <v>1352.61081358</v>
      </c>
      <c r="Q86" s="36">
        <f>SUMIFS(СВЦЭМ!$C$39:$C$782,СВЦЭМ!$A$39:$A$782,$A86,СВЦЭМ!$B$39:$B$782,Q$83)+'СЕТ СН'!$H$9+СВЦЭМ!$D$10+'СЕТ СН'!$H$6-'СЕТ СН'!$H$19</f>
        <v>1360.2487587800001</v>
      </c>
      <c r="R86" s="36">
        <f>SUMIFS(СВЦЭМ!$C$39:$C$782,СВЦЭМ!$A$39:$A$782,$A86,СВЦЭМ!$B$39:$B$782,R$83)+'СЕТ СН'!$H$9+СВЦЭМ!$D$10+'СЕТ СН'!$H$6-'СЕТ СН'!$H$19</f>
        <v>1362.7472607899999</v>
      </c>
      <c r="S86" s="36">
        <f>SUMIFS(СВЦЭМ!$C$39:$C$782,СВЦЭМ!$A$39:$A$782,$A86,СВЦЭМ!$B$39:$B$782,S$83)+'СЕТ СН'!$H$9+СВЦЭМ!$D$10+'СЕТ СН'!$H$6-'СЕТ СН'!$H$19</f>
        <v>1344.01327861</v>
      </c>
      <c r="T86" s="36">
        <f>SUMIFS(СВЦЭМ!$C$39:$C$782,СВЦЭМ!$A$39:$A$782,$A86,СВЦЭМ!$B$39:$B$782,T$83)+'СЕТ СН'!$H$9+СВЦЭМ!$D$10+'СЕТ СН'!$H$6-'СЕТ СН'!$H$19</f>
        <v>1303.2848814399999</v>
      </c>
      <c r="U86" s="36">
        <f>SUMIFS(СВЦЭМ!$C$39:$C$782,СВЦЭМ!$A$39:$A$782,$A86,СВЦЭМ!$B$39:$B$782,U$83)+'СЕТ СН'!$H$9+СВЦЭМ!$D$10+'СЕТ СН'!$H$6-'СЕТ СН'!$H$19</f>
        <v>1303.7951699</v>
      </c>
      <c r="V86" s="36">
        <f>SUMIFS(СВЦЭМ!$C$39:$C$782,СВЦЭМ!$A$39:$A$782,$A86,СВЦЭМ!$B$39:$B$782,V$83)+'СЕТ СН'!$H$9+СВЦЭМ!$D$10+'СЕТ СН'!$H$6-'СЕТ СН'!$H$19</f>
        <v>1324.37611717</v>
      </c>
      <c r="W86" s="36">
        <f>SUMIFS(СВЦЭМ!$C$39:$C$782,СВЦЭМ!$A$39:$A$782,$A86,СВЦЭМ!$B$39:$B$782,W$83)+'СЕТ СН'!$H$9+СВЦЭМ!$D$10+'СЕТ СН'!$H$6-'СЕТ СН'!$H$19</f>
        <v>1319.87976559</v>
      </c>
      <c r="X86" s="36">
        <f>SUMIFS(СВЦЭМ!$C$39:$C$782,СВЦЭМ!$A$39:$A$782,$A86,СВЦЭМ!$B$39:$B$782,X$83)+'СЕТ СН'!$H$9+СВЦЭМ!$D$10+'СЕТ СН'!$H$6-'СЕТ СН'!$H$19</f>
        <v>1286.828346</v>
      </c>
      <c r="Y86" s="36">
        <f>SUMIFS(СВЦЭМ!$C$39:$C$782,СВЦЭМ!$A$39:$A$782,$A86,СВЦЭМ!$B$39:$B$782,Y$83)+'СЕТ СН'!$H$9+СВЦЭМ!$D$10+'СЕТ СН'!$H$6-'СЕТ СН'!$H$19</f>
        <v>1314.4089875</v>
      </c>
    </row>
    <row r="87" spans="1:25" ht="15.75" x14ac:dyDescent="0.2">
      <c r="A87" s="35">
        <f t="shared" si="2"/>
        <v>44443</v>
      </c>
      <c r="B87" s="36">
        <f>SUMIFS(СВЦЭМ!$C$39:$C$782,СВЦЭМ!$A$39:$A$782,$A87,СВЦЭМ!$B$39:$B$782,B$83)+'СЕТ СН'!$H$9+СВЦЭМ!$D$10+'СЕТ СН'!$H$6-'СЕТ СН'!$H$19</f>
        <v>1380.7472294199999</v>
      </c>
      <c r="C87" s="36">
        <f>SUMIFS(СВЦЭМ!$C$39:$C$782,СВЦЭМ!$A$39:$A$782,$A87,СВЦЭМ!$B$39:$B$782,C$83)+'СЕТ СН'!$H$9+СВЦЭМ!$D$10+'СЕТ СН'!$H$6-'СЕТ СН'!$H$19</f>
        <v>1463.4835318199998</v>
      </c>
      <c r="D87" s="36">
        <f>SUMIFS(СВЦЭМ!$C$39:$C$782,СВЦЭМ!$A$39:$A$782,$A87,СВЦЭМ!$B$39:$B$782,D$83)+'СЕТ СН'!$H$9+СВЦЭМ!$D$10+'СЕТ СН'!$H$6-'СЕТ СН'!$H$19</f>
        <v>1526.6489491399998</v>
      </c>
      <c r="E87" s="36">
        <f>SUMIFS(СВЦЭМ!$C$39:$C$782,СВЦЭМ!$A$39:$A$782,$A87,СВЦЭМ!$B$39:$B$782,E$83)+'СЕТ СН'!$H$9+СВЦЭМ!$D$10+'СЕТ СН'!$H$6-'СЕТ СН'!$H$19</f>
        <v>1549.9374047499998</v>
      </c>
      <c r="F87" s="36">
        <f>SUMIFS(СВЦЭМ!$C$39:$C$782,СВЦЭМ!$A$39:$A$782,$A87,СВЦЭМ!$B$39:$B$782,F$83)+'СЕТ СН'!$H$9+СВЦЭМ!$D$10+'СЕТ СН'!$H$6-'СЕТ СН'!$H$19</f>
        <v>1549.9945764899999</v>
      </c>
      <c r="G87" s="36">
        <f>SUMIFS(СВЦЭМ!$C$39:$C$782,СВЦЭМ!$A$39:$A$782,$A87,СВЦЭМ!$B$39:$B$782,G$83)+'СЕТ СН'!$H$9+СВЦЭМ!$D$10+'СЕТ СН'!$H$6-'СЕТ СН'!$H$19</f>
        <v>1531.8611680599997</v>
      </c>
      <c r="H87" s="36">
        <f>SUMIFS(СВЦЭМ!$C$39:$C$782,СВЦЭМ!$A$39:$A$782,$A87,СВЦЭМ!$B$39:$B$782,H$83)+'СЕТ СН'!$H$9+СВЦЭМ!$D$10+'СЕТ СН'!$H$6-'СЕТ СН'!$H$19</f>
        <v>1475.6651867999999</v>
      </c>
      <c r="I87" s="36">
        <f>SUMIFS(СВЦЭМ!$C$39:$C$782,СВЦЭМ!$A$39:$A$782,$A87,СВЦЭМ!$B$39:$B$782,I$83)+'СЕТ СН'!$H$9+СВЦЭМ!$D$10+'СЕТ СН'!$H$6-'СЕТ СН'!$H$19</f>
        <v>1382.1621010900001</v>
      </c>
      <c r="J87" s="36">
        <f>SUMIFS(СВЦЭМ!$C$39:$C$782,СВЦЭМ!$A$39:$A$782,$A87,СВЦЭМ!$B$39:$B$782,J$83)+'СЕТ СН'!$H$9+СВЦЭМ!$D$10+'СЕТ СН'!$H$6-'СЕТ СН'!$H$19</f>
        <v>1302.1833634100001</v>
      </c>
      <c r="K87" s="36">
        <f>SUMIFS(СВЦЭМ!$C$39:$C$782,СВЦЭМ!$A$39:$A$782,$A87,СВЦЭМ!$B$39:$B$782,K$83)+'СЕТ СН'!$H$9+СВЦЭМ!$D$10+'СЕТ СН'!$H$6-'СЕТ СН'!$H$19</f>
        <v>1277.6465485900001</v>
      </c>
      <c r="L87" s="36">
        <f>SUMIFS(СВЦЭМ!$C$39:$C$782,СВЦЭМ!$A$39:$A$782,$A87,СВЦЭМ!$B$39:$B$782,L$83)+'СЕТ СН'!$H$9+СВЦЭМ!$D$10+'СЕТ СН'!$H$6-'СЕТ СН'!$H$19</f>
        <v>1289.5026747300001</v>
      </c>
      <c r="M87" s="36">
        <f>SUMIFS(СВЦЭМ!$C$39:$C$782,СВЦЭМ!$A$39:$A$782,$A87,СВЦЭМ!$B$39:$B$782,M$83)+'СЕТ СН'!$H$9+СВЦЭМ!$D$10+'СЕТ СН'!$H$6-'СЕТ СН'!$H$19</f>
        <v>1287.0451954800001</v>
      </c>
      <c r="N87" s="36">
        <f>SUMIFS(СВЦЭМ!$C$39:$C$782,СВЦЭМ!$A$39:$A$782,$A87,СВЦЭМ!$B$39:$B$782,N$83)+'СЕТ СН'!$H$9+СВЦЭМ!$D$10+'СЕТ СН'!$H$6-'СЕТ СН'!$H$19</f>
        <v>1288.7105288299999</v>
      </c>
      <c r="O87" s="36">
        <f>SUMIFS(СВЦЭМ!$C$39:$C$782,СВЦЭМ!$A$39:$A$782,$A87,СВЦЭМ!$B$39:$B$782,O$83)+'СЕТ СН'!$H$9+СВЦЭМ!$D$10+'СЕТ СН'!$H$6-'СЕТ СН'!$H$19</f>
        <v>1313.12604723</v>
      </c>
      <c r="P87" s="36">
        <f>SUMIFS(СВЦЭМ!$C$39:$C$782,СВЦЭМ!$A$39:$A$782,$A87,СВЦЭМ!$B$39:$B$782,P$83)+'СЕТ СН'!$H$9+СВЦЭМ!$D$10+'СЕТ СН'!$H$6-'СЕТ СН'!$H$19</f>
        <v>1345.1177883800001</v>
      </c>
      <c r="Q87" s="36">
        <f>SUMIFS(СВЦЭМ!$C$39:$C$782,СВЦЭМ!$A$39:$A$782,$A87,СВЦЭМ!$B$39:$B$782,Q$83)+'СЕТ СН'!$H$9+СВЦЭМ!$D$10+'СЕТ СН'!$H$6-'СЕТ СН'!$H$19</f>
        <v>1366.6161640800001</v>
      </c>
      <c r="R87" s="36">
        <f>SUMIFS(СВЦЭМ!$C$39:$C$782,СВЦЭМ!$A$39:$A$782,$A87,СВЦЭМ!$B$39:$B$782,R$83)+'СЕТ СН'!$H$9+СВЦЭМ!$D$10+'СЕТ СН'!$H$6-'СЕТ СН'!$H$19</f>
        <v>1363.56188559</v>
      </c>
      <c r="S87" s="36">
        <f>SUMIFS(СВЦЭМ!$C$39:$C$782,СВЦЭМ!$A$39:$A$782,$A87,СВЦЭМ!$B$39:$B$782,S$83)+'СЕТ СН'!$H$9+СВЦЭМ!$D$10+'СЕТ СН'!$H$6-'СЕТ СН'!$H$19</f>
        <v>1326.41608565</v>
      </c>
      <c r="T87" s="36">
        <f>SUMIFS(СВЦЭМ!$C$39:$C$782,СВЦЭМ!$A$39:$A$782,$A87,СВЦЭМ!$B$39:$B$782,T$83)+'СЕТ СН'!$H$9+СВЦЭМ!$D$10+'СЕТ СН'!$H$6-'СЕТ СН'!$H$19</f>
        <v>1292.03534425</v>
      </c>
      <c r="U87" s="36">
        <f>SUMIFS(СВЦЭМ!$C$39:$C$782,СВЦЭМ!$A$39:$A$782,$A87,СВЦЭМ!$B$39:$B$782,U$83)+'СЕТ СН'!$H$9+СВЦЭМ!$D$10+'СЕТ СН'!$H$6-'СЕТ СН'!$H$19</f>
        <v>1269.0350718</v>
      </c>
      <c r="V87" s="36">
        <f>SUMIFS(СВЦЭМ!$C$39:$C$782,СВЦЭМ!$A$39:$A$782,$A87,СВЦЭМ!$B$39:$B$782,V$83)+'СЕТ СН'!$H$9+СВЦЭМ!$D$10+'СЕТ СН'!$H$6-'СЕТ СН'!$H$19</f>
        <v>1246.63630197</v>
      </c>
      <c r="W87" s="36">
        <f>SUMIFS(СВЦЭМ!$C$39:$C$782,СВЦЭМ!$A$39:$A$782,$A87,СВЦЭМ!$B$39:$B$782,W$83)+'СЕТ СН'!$H$9+СВЦЭМ!$D$10+'СЕТ СН'!$H$6-'СЕТ СН'!$H$19</f>
        <v>1249.0326785499999</v>
      </c>
      <c r="X87" s="36">
        <f>SUMIFS(СВЦЭМ!$C$39:$C$782,СВЦЭМ!$A$39:$A$782,$A87,СВЦЭМ!$B$39:$B$782,X$83)+'СЕТ СН'!$H$9+СВЦЭМ!$D$10+'СЕТ СН'!$H$6-'СЕТ СН'!$H$19</f>
        <v>1269.5010981099999</v>
      </c>
      <c r="Y87" s="36">
        <f>SUMIFS(СВЦЭМ!$C$39:$C$782,СВЦЭМ!$A$39:$A$782,$A87,СВЦЭМ!$B$39:$B$782,Y$83)+'СЕТ СН'!$H$9+СВЦЭМ!$D$10+'СЕТ СН'!$H$6-'СЕТ СН'!$H$19</f>
        <v>1289.9167932099999</v>
      </c>
    </row>
    <row r="88" spans="1:25" ht="15.75" x14ac:dyDescent="0.2">
      <c r="A88" s="35">
        <f t="shared" si="2"/>
        <v>44444</v>
      </c>
      <c r="B88" s="36">
        <f>SUMIFS(СВЦЭМ!$C$39:$C$782,СВЦЭМ!$A$39:$A$782,$A88,СВЦЭМ!$B$39:$B$782,B$83)+'СЕТ СН'!$H$9+СВЦЭМ!$D$10+'СЕТ СН'!$H$6-'СЕТ СН'!$H$19</f>
        <v>1317.40566878</v>
      </c>
      <c r="C88" s="36">
        <f>SUMIFS(СВЦЭМ!$C$39:$C$782,СВЦЭМ!$A$39:$A$782,$A88,СВЦЭМ!$B$39:$B$782,C$83)+'СЕТ СН'!$H$9+СВЦЭМ!$D$10+'СЕТ СН'!$H$6-'СЕТ СН'!$H$19</f>
        <v>1404.04359673</v>
      </c>
      <c r="D88" s="36">
        <f>SUMIFS(СВЦЭМ!$C$39:$C$782,СВЦЭМ!$A$39:$A$782,$A88,СВЦЭМ!$B$39:$B$782,D$83)+'СЕТ СН'!$H$9+СВЦЭМ!$D$10+'СЕТ СН'!$H$6-'СЕТ СН'!$H$19</f>
        <v>1480.9578542999998</v>
      </c>
      <c r="E88" s="36">
        <f>SUMIFS(СВЦЭМ!$C$39:$C$782,СВЦЭМ!$A$39:$A$782,$A88,СВЦЭМ!$B$39:$B$782,E$83)+'СЕТ СН'!$H$9+СВЦЭМ!$D$10+'СЕТ СН'!$H$6-'СЕТ СН'!$H$19</f>
        <v>1504.1885884099997</v>
      </c>
      <c r="F88" s="36">
        <f>SUMIFS(СВЦЭМ!$C$39:$C$782,СВЦЭМ!$A$39:$A$782,$A88,СВЦЭМ!$B$39:$B$782,F$83)+'СЕТ СН'!$H$9+СВЦЭМ!$D$10+'СЕТ СН'!$H$6-'СЕТ СН'!$H$19</f>
        <v>1535.2942519699998</v>
      </c>
      <c r="G88" s="36">
        <f>SUMIFS(СВЦЭМ!$C$39:$C$782,СВЦЭМ!$A$39:$A$782,$A88,СВЦЭМ!$B$39:$B$782,G$83)+'СЕТ СН'!$H$9+СВЦЭМ!$D$10+'СЕТ СН'!$H$6-'СЕТ СН'!$H$19</f>
        <v>1543.6274454299999</v>
      </c>
      <c r="H88" s="36">
        <f>SUMIFS(СВЦЭМ!$C$39:$C$782,СВЦЭМ!$A$39:$A$782,$A88,СВЦЭМ!$B$39:$B$782,H$83)+'СЕТ СН'!$H$9+СВЦЭМ!$D$10+'СЕТ СН'!$H$6-'СЕТ СН'!$H$19</f>
        <v>1512.3123462999997</v>
      </c>
      <c r="I88" s="36">
        <f>SUMIFS(СВЦЭМ!$C$39:$C$782,СВЦЭМ!$A$39:$A$782,$A88,СВЦЭМ!$B$39:$B$782,I$83)+'СЕТ СН'!$H$9+СВЦЭМ!$D$10+'СЕТ СН'!$H$6-'СЕТ СН'!$H$19</f>
        <v>1440.8938489</v>
      </c>
      <c r="J88" s="36">
        <f>SUMIFS(СВЦЭМ!$C$39:$C$782,СВЦЭМ!$A$39:$A$782,$A88,СВЦЭМ!$B$39:$B$782,J$83)+'СЕТ СН'!$H$9+СВЦЭМ!$D$10+'СЕТ СН'!$H$6-'СЕТ СН'!$H$19</f>
        <v>1351.3969190600001</v>
      </c>
      <c r="K88" s="36">
        <f>SUMIFS(СВЦЭМ!$C$39:$C$782,СВЦЭМ!$A$39:$A$782,$A88,СВЦЭМ!$B$39:$B$782,K$83)+'СЕТ СН'!$H$9+СВЦЭМ!$D$10+'СЕТ СН'!$H$6-'СЕТ СН'!$H$19</f>
        <v>1284.0793220400001</v>
      </c>
      <c r="L88" s="36">
        <f>SUMIFS(СВЦЭМ!$C$39:$C$782,СВЦЭМ!$A$39:$A$782,$A88,СВЦЭМ!$B$39:$B$782,L$83)+'СЕТ СН'!$H$9+СВЦЭМ!$D$10+'СЕТ СН'!$H$6-'СЕТ СН'!$H$19</f>
        <v>1292.5927148999999</v>
      </c>
      <c r="M88" s="36">
        <f>SUMIFS(СВЦЭМ!$C$39:$C$782,СВЦЭМ!$A$39:$A$782,$A88,СВЦЭМ!$B$39:$B$782,M$83)+'СЕТ СН'!$H$9+СВЦЭМ!$D$10+'СЕТ СН'!$H$6-'СЕТ СН'!$H$19</f>
        <v>1286.9848061600001</v>
      </c>
      <c r="N88" s="36">
        <f>SUMIFS(СВЦЭМ!$C$39:$C$782,СВЦЭМ!$A$39:$A$782,$A88,СВЦЭМ!$B$39:$B$782,N$83)+'СЕТ СН'!$H$9+СВЦЭМ!$D$10+'СЕТ СН'!$H$6-'СЕТ СН'!$H$19</f>
        <v>1286.9268343000001</v>
      </c>
      <c r="O88" s="36">
        <f>SUMIFS(СВЦЭМ!$C$39:$C$782,СВЦЭМ!$A$39:$A$782,$A88,СВЦЭМ!$B$39:$B$782,O$83)+'СЕТ СН'!$H$9+СВЦЭМ!$D$10+'СЕТ СН'!$H$6-'СЕТ СН'!$H$19</f>
        <v>1317.32912057</v>
      </c>
      <c r="P88" s="36">
        <f>SUMIFS(СВЦЭМ!$C$39:$C$782,СВЦЭМ!$A$39:$A$782,$A88,СВЦЭМ!$B$39:$B$782,P$83)+'СЕТ СН'!$H$9+СВЦЭМ!$D$10+'СЕТ СН'!$H$6-'СЕТ СН'!$H$19</f>
        <v>1354.4870669700001</v>
      </c>
      <c r="Q88" s="36">
        <f>SUMIFS(СВЦЭМ!$C$39:$C$782,СВЦЭМ!$A$39:$A$782,$A88,СВЦЭМ!$B$39:$B$782,Q$83)+'СЕТ СН'!$H$9+СВЦЭМ!$D$10+'СЕТ СН'!$H$6-'СЕТ СН'!$H$19</f>
        <v>1363.41495181</v>
      </c>
      <c r="R88" s="36">
        <f>SUMIFS(СВЦЭМ!$C$39:$C$782,СВЦЭМ!$A$39:$A$782,$A88,СВЦЭМ!$B$39:$B$782,R$83)+'СЕТ СН'!$H$9+СВЦЭМ!$D$10+'СЕТ СН'!$H$6-'СЕТ СН'!$H$19</f>
        <v>1355.51242009</v>
      </c>
      <c r="S88" s="36">
        <f>SUMIFS(СВЦЭМ!$C$39:$C$782,СВЦЭМ!$A$39:$A$782,$A88,СВЦЭМ!$B$39:$B$782,S$83)+'СЕТ СН'!$H$9+СВЦЭМ!$D$10+'СЕТ СН'!$H$6-'СЕТ СН'!$H$19</f>
        <v>1301.5969220500001</v>
      </c>
      <c r="T88" s="36">
        <f>SUMIFS(СВЦЭМ!$C$39:$C$782,СВЦЭМ!$A$39:$A$782,$A88,СВЦЭМ!$B$39:$B$782,T$83)+'СЕТ СН'!$H$9+СВЦЭМ!$D$10+'СЕТ СН'!$H$6-'СЕТ СН'!$H$19</f>
        <v>1274.7227193900001</v>
      </c>
      <c r="U88" s="36">
        <f>SUMIFS(СВЦЭМ!$C$39:$C$782,СВЦЭМ!$A$39:$A$782,$A88,СВЦЭМ!$B$39:$B$782,U$83)+'СЕТ СН'!$H$9+СВЦЭМ!$D$10+'СЕТ СН'!$H$6-'СЕТ СН'!$H$19</f>
        <v>1247.9039926299999</v>
      </c>
      <c r="V88" s="36">
        <f>SUMIFS(СВЦЭМ!$C$39:$C$782,СВЦЭМ!$A$39:$A$782,$A88,СВЦЭМ!$B$39:$B$782,V$83)+'СЕТ СН'!$H$9+СВЦЭМ!$D$10+'СЕТ СН'!$H$6-'СЕТ СН'!$H$19</f>
        <v>1242.10911753</v>
      </c>
      <c r="W88" s="36">
        <f>SUMIFS(СВЦЭМ!$C$39:$C$782,СВЦЭМ!$A$39:$A$782,$A88,СВЦЭМ!$B$39:$B$782,W$83)+'СЕТ СН'!$H$9+СВЦЭМ!$D$10+'СЕТ СН'!$H$6-'СЕТ СН'!$H$19</f>
        <v>1264.6166018500001</v>
      </c>
      <c r="X88" s="36">
        <f>SUMIFS(СВЦЭМ!$C$39:$C$782,СВЦЭМ!$A$39:$A$782,$A88,СВЦЭМ!$B$39:$B$782,X$83)+'СЕТ СН'!$H$9+СВЦЭМ!$D$10+'СЕТ СН'!$H$6-'СЕТ СН'!$H$19</f>
        <v>1316.30758659</v>
      </c>
      <c r="Y88" s="36">
        <f>SUMIFS(СВЦЭМ!$C$39:$C$782,СВЦЭМ!$A$39:$A$782,$A88,СВЦЭМ!$B$39:$B$782,Y$83)+'СЕТ СН'!$H$9+СВЦЭМ!$D$10+'СЕТ СН'!$H$6-'СЕТ СН'!$H$19</f>
        <v>1378.22626567</v>
      </c>
    </row>
    <row r="89" spans="1:25" ht="15.75" x14ac:dyDescent="0.2">
      <c r="A89" s="35">
        <f t="shared" si="2"/>
        <v>44445</v>
      </c>
      <c r="B89" s="36">
        <f>SUMIFS(СВЦЭМ!$C$39:$C$782,СВЦЭМ!$A$39:$A$782,$A89,СВЦЭМ!$B$39:$B$782,B$83)+'СЕТ СН'!$H$9+СВЦЭМ!$D$10+'СЕТ СН'!$H$6-'СЕТ СН'!$H$19</f>
        <v>1392.5104263999999</v>
      </c>
      <c r="C89" s="36">
        <f>SUMIFS(СВЦЭМ!$C$39:$C$782,СВЦЭМ!$A$39:$A$782,$A89,СВЦЭМ!$B$39:$B$782,C$83)+'СЕТ СН'!$H$9+СВЦЭМ!$D$10+'СЕТ СН'!$H$6-'СЕТ СН'!$H$19</f>
        <v>1475.4848189699999</v>
      </c>
      <c r="D89" s="36">
        <f>SUMIFS(СВЦЭМ!$C$39:$C$782,СВЦЭМ!$A$39:$A$782,$A89,СВЦЭМ!$B$39:$B$782,D$83)+'СЕТ СН'!$H$9+СВЦЭМ!$D$10+'СЕТ СН'!$H$6-'СЕТ СН'!$H$19</f>
        <v>1536.0445501999998</v>
      </c>
      <c r="E89" s="36">
        <f>SUMIFS(СВЦЭМ!$C$39:$C$782,СВЦЭМ!$A$39:$A$782,$A89,СВЦЭМ!$B$39:$B$782,E$83)+'СЕТ СН'!$H$9+СВЦЭМ!$D$10+'СЕТ СН'!$H$6-'СЕТ СН'!$H$19</f>
        <v>1576.2516575499999</v>
      </c>
      <c r="F89" s="36">
        <f>SUMIFS(СВЦЭМ!$C$39:$C$782,СВЦЭМ!$A$39:$A$782,$A89,СВЦЭМ!$B$39:$B$782,F$83)+'СЕТ СН'!$H$9+СВЦЭМ!$D$10+'СЕТ СН'!$H$6-'СЕТ СН'!$H$19</f>
        <v>1579.0703450899998</v>
      </c>
      <c r="G89" s="36">
        <f>SUMIFS(СВЦЭМ!$C$39:$C$782,СВЦЭМ!$A$39:$A$782,$A89,СВЦЭМ!$B$39:$B$782,G$83)+'СЕТ СН'!$H$9+СВЦЭМ!$D$10+'СЕТ СН'!$H$6-'СЕТ СН'!$H$19</f>
        <v>1576.7301638299998</v>
      </c>
      <c r="H89" s="36">
        <f>SUMIFS(СВЦЭМ!$C$39:$C$782,СВЦЭМ!$A$39:$A$782,$A89,СВЦЭМ!$B$39:$B$782,H$83)+'СЕТ СН'!$H$9+СВЦЭМ!$D$10+'СЕТ СН'!$H$6-'СЕТ СН'!$H$19</f>
        <v>1524.2565898099999</v>
      </c>
      <c r="I89" s="36">
        <f>SUMIFS(СВЦЭМ!$C$39:$C$782,СВЦЭМ!$A$39:$A$782,$A89,СВЦЭМ!$B$39:$B$782,I$83)+'СЕТ СН'!$H$9+СВЦЭМ!$D$10+'СЕТ СН'!$H$6-'СЕТ СН'!$H$19</f>
        <v>1426.1262302299999</v>
      </c>
      <c r="J89" s="36">
        <f>SUMIFS(СВЦЭМ!$C$39:$C$782,СВЦЭМ!$A$39:$A$782,$A89,СВЦЭМ!$B$39:$B$782,J$83)+'СЕТ СН'!$H$9+СВЦЭМ!$D$10+'СЕТ СН'!$H$6-'СЕТ СН'!$H$19</f>
        <v>1345.6933781299999</v>
      </c>
      <c r="K89" s="36">
        <f>SUMIFS(СВЦЭМ!$C$39:$C$782,СВЦЭМ!$A$39:$A$782,$A89,СВЦЭМ!$B$39:$B$782,K$83)+'СЕТ СН'!$H$9+СВЦЭМ!$D$10+'СЕТ СН'!$H$6-'СЕТ СН'!$H$19</f>
        <v>1326.71575319</v>
      </c>
      <c r="L89" s="36">
        <f>SUMIFS(СВЦЭМ!$C$39:$C$782,СВЦЭМ!$A$39:$A$782,$A89,СВЦЭМ!$B$39:$B$782,L$83)+'СЕТ СН'!$H$9+СВЦЭМ!$D$10+'СЕТ СН'!$H$6-'СЕТ СН'!$H$19</f>
        <v>1326.4746745299999</v>
      </c>
      <c r="M89" s="36">
        <f>SUMIFS(СВЦЭМ!$C$39:$C$782,СВЦЭМ!$A$39:$A$782,$A89,СВЦЭМ!$B$39:$B$782,M$83)+'СЕТ СН'!$H$9+СВЦЭМ!$D$10+'СЕТ СН'!$H$6-'СЕТ СН'!$H$19</f>
        <v>1321.2348511800001</v>
      </c>
      <c r="N89" s="36">
        <f>SUMIFS(СВЦЭМ!$C$39:$C$782,СВЦЭМ!$A$39:$A$782,$A89,СВЦЭМ!$B$39:$B$782,N$83)+'СЕТ СН'!$H$9+СВЦЭМ!$D$10+'СЕТ СН'!$H$6-'СЕТ СН'!$H$19</f>
        <v>1317.2063822699999</v>
      </c>
      <c r="O89" s="36">
        <f>SUMIFS(СВЦЭМ!$C$39:$C$782,СВЦЭМ!$A$39:$A$782,$A89,СВЦЭМ!$B$39:$B$782,O$83)+'СЕТ СН'!$H$9+СВЦЭМ!$D$10+'СЕТ СН'!$H$6-'СЕТ СН'!$H$19</f>
        <v>1327.6512334199999</v>
      </c>
      <c r="P89" s="36">
        <f>SUMIFS(СВЦЭМ!$C$39:$C$782,СВЦЭМ!$A$39:$A$782,$A89,СВЦЭМ!$B$39:$B$782,P$83)+'СЕТ СН'!$H$9+СВЦЭМ!$D$10+'СЕТ СН'!$H$6-'СЕТ СН'!$H$19</f>
        <v>1350.77430916</v>
      </c>
      <c r="Q89" s="36">
        <f>SUMIFS(СВЦЭМ!$C$39:$C$782,СВЦЭМ!$A$39:$A$782,$A89,СВЦЭМ!$B$39:$B$782,Q$83)+'СЕТ СН'!$H$9+СВЦЭМ!$D$10+'СЕТ СН'!$H$6-'СЕТ СН'!$H$19</f>
        <v>1363.5639386099999</v>
      </c>
      <c r="R89" s="36">
        <f>SUMIFS(СВЦЭМ!$C$39:$C$782,СВЦЭМ!$A$39:$A$782,$A89,СВЦЭМ!$B$39:$B$782,R$83)+'СЕТ СН'!$H$9+СВЦЭМ!$D$10+'СЕТ СН'!$H$6-'СЕТ СН'!$H$19</f>
        <v>1354.0085282800001</v>
      </c>
      <c r="S89" s="36">
        <f>SUMIFS(СВЦЭМ!$C$39:$C$782,СВЦЭМ!$A$39:$A$782,$A89,СВЦЭМ!$B$39:$B$782,S$83)+'СЕТ СН'!$H$9+СВЦЭМ!$D$10+'СЕТ СН'!$H$6-'СЕТ СН'!$H$19</f>
        <v>1335.28915663</v>
      </c>
      <c r="T89" s="36">
        <f>SUMIFS(СВЦЭМ!$C$39:$C$782,СВЦЭМ!$A$39:$A$782,$A89,СВЦЭМ!$B$39:$B$782,T$83)+'СЕТ СН'!$H$9+СВЦЭМ!$D$10+'СЕТ СН'!$H$6-'СЕТ СН'!$H$19</f>
        <v>1318.4650287500001</v>
      </c>
      <c r="U89" s="36">
        <f>SUMIFS(СВЦЭМ!$C$39:$C$782,СВЦЭМ!$A$39:$A$782,$A89,СВЦЭМ!$B$39:$B$782,U$83)+'СЕТ СН'!$H$9+СВЦЭМ!$D$10+'СЕТ СН'!$H$6-'СЕТ СН'!$H$19</f>
        <v>1358.58785244</v>
      </c>
      <c r="V89" s="36">
        <f>SUMIFS(СВЦЭМ!$C$39:$C$782,СВЦЭМ!$A$39:$A$782,$A89,СВЦЭМ!$B$39:$B$782,V$83)+'СЕТ СН'!$H$9+СВЦЭМ!$D$10+'СЕТ СН'!$H$6-'СЕТ СН'!$H$19</f>
        <v>1376.8306742300001</v>
      </c>
      <c r="W89" s="36">
        <f>SUMIFS(СВЦЭМ!$C$39:$C$782,СВЦЭМ!$A$39:$A$782,$A89,СВЦЭМ!$B$39:$B$782,W$83)+'СЕТ СН'!$H$9+СВЦЭМ!$D$10+'СЕТ СН'!$H$6-'СЕТ СН'!$H$19</f>
        <v>1370.08227358</v>
      </c>
      <c r="X89" s="36">
        <f>SUMIFS(СВЦЭМ!$C$39:$C$782,СВЦЭМ!$A$39:$A$782,$A89,СВЦЭМ!$B$39:$B$782,X$83)+'СЕТ СН'!$H$9+СВЦЭМ!$D$10+'СЕТ СН'!$H$6-'СЕТ СН'!$H$19</f>
        <v>1312.8043577000001</v>
      </c>
      <c r="Y89" s="36">
        <f>SUMIFS(СВЦЭМ!$C$39:$C$782,СВЦЭМ!$A$39:$A$782,$A89,СВЦЭМ!$B$39:$B$782,Y$83)+'СЕТ СН'!$H$9+СВЦЭМ!$D$10+'СЕТ СН'!$H$6-'СЕТ СН'!$H$19</f>
        <v>1334.6422146800001</v>
      </c>
    </row>
    <row r="90" spans="1:25" ht="15.75" x14ac:dyDescent="0.2">
      <c r="A90" s="35">
        <f t="shared" si="2"/>
        <v>44446</v>
      </c>
      <c r="B90" s="36">
        <f>SUMIFS(СВЦЭМ!$C$39:$C$782,СВЦЭМ!$A$39:$A$782,$A90,СВЦЭМ!$B$39:$B$782,B$83)+'СЕТ СН'!$H$9+СВЦЭМ!$D$10+'СЕТ СН'!$H$6-'СЕТ СН'!$H$19</f>
        <v>1483.8544688099998</v>
      </c>
      <c r="C90" s="36">
        <f>SUMIFS(СВЦЭМ!$C$39:$C$782,СВЦЭМ!$A$39:$A$782,$A90,СВЦЭМ!$B$39:$B$782,C$83)+'СЕТ СН'!$H$9+СВЦЭМ!$D$10+'СЕТ СН'!$H$6-'СЕТ СН'!$H$19</f>
        <v>1578.1988883399999</v>
      </c>
      <c r="D90" s="36">
        <f>SUMIFS(СВЦЭМ!$C$39:$C$782,СВЦЭМ!$A$39:$A$782,$A90,СВЦЭМ!$B$39:$B$782,D$83)+'СЕТ СН'!$H$9+СВЦЭМ!$D$10+'СЕТ СН'!$H$6-'СЕТ СН'!$H$19</f>
        <v>1642.8150211299999</v>
      </c>
      <c r="E90" s="36">
        <f>SUMIFS(СВЦЭМ!$C$39:$C$782,СВЦЭМ!$A$39:$A$782,$A90,СВЦЭМ!$B$39:$B$782,E$83)+'СЕТ СН'!$H$9+СВЦЭМ!$D$10+'СЕТ СН'!$H$6-'СЕТ СН'!$H$19</f>
        <v>1629.0118338799998</v>
      </c>
      <c r="F90" s="36">
        <f>SUMIFS(СВЦЭМ!$C$39:$C$782,СВЦЭМ!$A$39:$A$782,$A90,СВЦЭМ!$B$39:$B$782,F$83)+'СЕТ СН'!$H$9+СВЦЭМ!$D$10+'СЕТ СН'!$H$6-'СЕТ СН'!$H$19</f>
        <v>1621.2230334799999</v>
      </c>
      <c r="G90" s="36">
        <f>SUMIFS(СВЦЭМ!$C$39:$C$782,СВЦЭМ!$A$39:$A$782,$A90,СВЦЭМ!$B$39:$B$782,G$83)+'СЕТ СН'!$H$9+СВЦЭМ!$D$10+'СЕТ СН'!$H$6-'СЕТ СН'!$H$19</f>
        <v>1626.4365969999999</v>
      </c>
      <c r="H90" s="36">
        <f>SUMIFS(СВЦЭМ!$C$39:$C$782,СВЦЭМ!$A$39:$A$782,$A90,СВЦЭМ!$B$39:$B$782,H$83)+'СЕТ СН'!$H$9+СВЦЭМ!$D$10+'СЕТ СН'!$H$6-'СЕТ СН'!$H$19</f>
        <v>1550.9663729699998</v>
      </c>
      <c r="I90" s="36">
        <f>SUMIFS(СВЦЭМ!$C$39:$C$782,СВЦЭМ!$A$39:$A$782,$A90,СВЦЭМ!$B$39:$B$782,I$83)+'СЕТ СН'!$H$9+СВЦЭМ!$D$10+'СЕТ СН'!$H$6-'СЕТ СН'!$H$19</f>
        <v>1458.72128645</v>
      </c>
      <c r="J90" s="36">
        <f>SUMIFS(СВЦЭМ!$C$39:$C$782,СВЦЭМ!$A$39:$A$782,$A90,СВЦЭМ!$B$39:$B$782,J$83)+'СЕТ СН'!$H$9+СВЦЭМ!$D$10+'СЕТ СН'!$H$6-'СЕТ СН'!$H$19</f>
        <v>1389.7657915499999</v>
      </c>
      <c r="K90" s="36">
        <f>SUMIFS(СВЦЭМ!$C$39:$C$782,СВЦЭМ!$A$39:$A$782,$A90,СВЦЭМ!$B$39:$B$782,K$83)+'СЕТ СН'!$H$9+СВЦЭМ!$D$10+'СЕТ СН'!$H$6-'СЕТ СН'!$H$19</f>
        <v>1383.5695142100001</v>
      </c>
      <c r="L90" s="36">
        <f>SUMIFS(СВЦЭМ!$C$39:$C$782,СВЦЭМ!$A$39:$A$782,$A90,СВЦЭМ!$B$39:$B$782,L$83)+'СЕТ СН'!$H$9+СВЦЭМ!$D$10+'СЕТ СН'!$H$6-'СЕТ СН'!$H$19</f>
        <v>1379.8709411699999</v>
      </c>
      <c r="M90" s="36">
        <f>SUMIFS(СВЦЭМ!$C$39:$C$782,СВЦЭМ!$A$39:$A$782,$A90,СВЦЭМ!$B$39:$B$782,M$83)+'СЕТ СН'!$H$9+СВЦЭМ!$D$10+'СЕТ СН'!$H$6-'СЕТ СН'!$H$19</f>
        <v>1375.10628316</v>
      </c>
      <c r="N90" s="36">
        <f>SUMIFS(СВЦЭМ!$C$39:$C$782,СВЦЭМ!$A$39:$A$782,$A90,СВЦЭМ!$B$39:$B$782,N$83)+'СЕТ СН'!$H$9+СВЦЭМ!$D$10+'СЕТ СН'!$H$6-'СЕТ СН'!$H$19</f>
        <v>1376.1222319400001</v>
      </c>
      <c r="O90" s="36">
        <f>SUMIFS(СВЦЭМ!$C$39:$C$782,СВЦЭМ!$A$39:$A$782,$A90,СВЦЭМ!$B$39:$B$782,O$83)+'СЕТ СН'!$H$9+СВЦЭМ!$D$10+'СЕТ СН'!$H$6-'СЕТ СН'!$H$19</f>
        <v>1402.7121836900001</v>
      </c>
      <c r="P90" s="36">
        <f>SUMIFS(СВЦЭМ!$C$39:$C$782,СВЦЭМ!$A$39:$A$782,$A90,СВЦЭМ!$B$39:$B$782,P$83)+'СЕТ СН'!$H$9+СВЦЭМ!$D$10+'СЕТ СН'!$H$6-'СЕТ СН'!$H$19</f>
        <v>1439.96415419</v>
      </c>
      <c r="Q90" s="36">
        <f>SUMIFS(СВЦЭМ!$C$39:$C$782,СВЦЭМ!$A$39:$A$782,$A90,СВЦЭМ!$B$39:$B$782,Q$83)+'СЕТ СН'!$H$9+СВЦЭМ!$D$10+'СЕТ СН'!$H$6-'СЕТ СН'!$H$19</f>
        <v>1446.4386500200001</v>
      </c>
      <c r="R90" s="36">
        <f>SUMIFS(СВЦЭМ!$C$39:$C$782,СВЦЭМ!$A$39:$A$782,$A90,СВЦЭМ!$B$39:$B$782,R$83)+'СЕТ СН'!$H$9+СВЦЭМ!$D$10+'СЕТ СН'!$H$6-'СЕТ СН'!$H$19</f>
        <v>1436.1918671999999</v>
      </c>
      <c r="S90" s="36">
        <f>SUMIFS(СВЦЭМ!$C$39:$C$782,СВЦЭМ!$A$39:$A$782,$A90,СВЦЭМ!$B$39:$B$782,S$83)+'СЕТ СН'!$H$9+СВЦЭМ!$D$10+'СЕТ СН'!$H$6-'СЕТ СН'!$H$19</f>
        <v>1408.57716323</v>
      </c>
      <c r="T90" s="36">
        <f>SUMIFS(СВЦЭМ!$C$39:$C$782,СВЦЭМ!$A$39:$A$782,$A90,СВЦЭМ!$B$39:$B$782,T$83)+'СЕТ СН'!$H$9+СВЦЭМ!$D$10+'СЕТ СН'!$H$6-'СЕТ СН'!$H$19</f>
        <v>1374.05182752</v>
      </c>
      <c r="U90" s="36">
        <f>SUMIFS(СВЦЭМ!$C$39:$C$782,СВЦЭМ!$A$39:$A$782,$A90,СВЦЭМ!$B$39:$B$782,U$83)+'СЕТ СН'!$H$9+СВЦЭМ!$D$10+'СЕТ СН'!$H$6-'СЕТ СН'!$H$19</f>
        <v>1363.97184941</v>
      </c>
      <c r="V90" s="36">
        <f>SUMIFS(СВЦЭМ!$C$39:$C$782,СВЦЭМ!$A$39:$A$782,$A90,СВЦЭМ!$B$39:$B$782,V$83)+'СЕТ СН'!$H$9+СВЦЭМ!$D$10+'СЕТ СН'!$H$6-'СЕТ СН'!$H$19</f>
        <v>1389.3489372500001</v>
      </c>
      <c r="W90" s="36">
        <f>SUMIFS(СВЦЭМ!$C$39:$C$782,СВЦЭМ!$A$39:$A$782,$A90,СВЦЭМ!$B$39:$B$782,W$83)+'СЕТ СН'!$H$9+СВЦЭМ!$D$10+'СЕТ СН'!$H$6-'СЕТ СН'!$H$19</f>
        <v>1383.99172604</v>
      </c>
      <c r="X90" s="36">
        <f>SUMIFS(СВЦЭМ!$C$39:$C$782,СВЦЭМ!$A$39:$A$782,$A90,СВЦЭМ!$B$39:$B$782,X$83)+'СЕТ СН'!$H$9+СВЦЭМ!$D$10+'СЕТ СН'!$H$6-'СЕТ СН'!$H$19</f>
        <v>1371.25272477</v>
      </c>
      <c r="Y90" s="36">
        <f>SUMIFS(СВЦЭМ!$C$39:$C$782,СВЦЭМ!$A$39:$A$782,$A90,СВЦЭМ!$B$39:$B$782,Y$83)+'СЕТ СН'!$H$9+СВЦЭМ!$D$10+'СЕТ СН'!$H$6-'СЕТ СН'!$H$19</f>
        <v>1428.25264318</v>
      </c>
    </row>
    <row r="91" spans="1:25" ht="15.75" x14ac:dyDescent="0.2">
      <c r="A91" s="35">
        <f t="shared" si="2"/>
        <v>44447</v>
      </c>
      <c r="B91" s="36">
        <f>SUMIFS(СВЦЭМ!$C$39:$C$782,СВЦЭМ!$A$39:$A$782,$A91,СВЦЭМ!$B$39:$B$782,B$83)+'СЕТ СН'!$H$9+СВЦЭМ!$D$10+'СЕТ СН'!$H$6-'СЕТ СН'!$H$19</f>
        <v>1541.3576583599997</v>
      </c>
      <c r="C91" s="36">
        <f>SUMIFS(СВЦЭМ!$C$39:$C$782,СВЦЭМ!$A$39:$A$782,$A91,СВЦЭМ!$B$39:$B$782,C$83)+'СЕТ СН'!$H$9+СВЦЭМ!$D$10+'СЕТ СН'!$H$6-'СЕТ СН'!$H$19</f>
        <v>1617.3249569399998</v>
      </c>
      <c r="D91" s="36">
        <f>SUMIFS(СВЦЭМ!$C$39:$C$782,СВЦЭМ!$A$39:$A$782,$A91,СВЦЭМ!$B$39:$B$782,D$83)+'СЕТ СН'!$H$9+СВЦЭМ!$D$10+'СЕТ СН'!$H$6-'СЕТ СН'!$H$19</f>
        <v>1674.8960083799998</v>
      </c>
      <c r="E91" s="36">
        <f>SUMIFS(СВЦЭМ!$C$39:$C$782,СВЦЭМ!$A$39:$A$782,$A91,СВЦЭМ!$B$39:$B$782,E$83)+'СЕТ СН'!$H$9+СВЦЭМ!$D$10+'СЕТ СН'!$H$6-'СЕТ СН'!$H$19</f>
        <v>1638.0846829399998</v>
      </c>
      <c r="F91" s="36">
        <f>SUMIFS(СВЦЭМ!$C$39:$C$782,СВЦЭМ!$A$39:$A$782,$A91,СВЦЭМ!$B$39:$B$782,F$83)+'СЕТ СН'!$H$9+СВЦЭМ!$D$10+'СЕТ СН'!$H$6-'СЕТ СН'!$H$19</f>
        <v>1620.7173658899999</v>
      </c>
      <c r="G91" s="36">
        <f>SUMIFS(СВЦЭМ!$C$39:$C$782,СВЦЭМ!$A$39:$A$782,$A91,СВЦЭМ!$B$39:$B$782,G$83)+'СЕТ СН'!$H$9+СВЦЭМ!$D$10+'СЕТ СН'!$H$6-'СЕТ СН'!$H$19</f>
        <v>1640.2592545299999</v>
      </c>
      <c r="H91" s="36">
        <f>SUMIFS(СВЦЭМ!$C$39:$C$782,СВЦЭМ!$A$39:$A$782,$A91,СВЦЭМ!$B$39:$B$782,H$83)+'СЕТ СН'!$H$9+СВЦЭМ!$D$10+'СЕТ СН'!$H$6-'СЕТ СН'!$H$19</f>
        <v>1599.3073537299999</v>
      </c>
      <c r="I91" s="36">
        <f>SUMIFS(СВЦЭМ!$C$39:$C$782,СВЦЭМ!$A$39:$A$782,$A91,СВЦЭМ!$B$39:$B$782,I$83)+'СЕТ СН'!$H$9+СВЦЭМ!$D$10+'СЕТ СН'!$H$6-'СЕТ СН'!$H$19</f>
        <v>1494.6738760399999</v>
      </c>
      <c r="J91" s="36">
        <f>SUMIFS(СВЦЭМ!$C$39:$C$782,СВЦЭМ!$A$39:$A$782,$A91,СВЦЭМ!$B$39:$B$782,J$83)+'СЕТ СН'!$H$9+СВЦЭМ!$D$10+'СЕТ СН'!$H$6-'СЕТ СН'!$H$19</f>
        <v>1406.78447579</v>
      </c>
      <c r="K91" s="36">
        <f>SUMIFS(СВЦЭМ!$C$39:$C$782,СВЦЭМ!$A$39:$A$782,$A91,СВЦЭМ!$B$39:$B$782,K$83)+'СЕТ СН'!$H$9+СВЦЭМ!$D$10+'СЕТ СН'!$H$6-'СЕТ СН'!$H$19</f>
        <v>1371.86203677</v>
      </c>
      <c r="L91" s="36">
        <f>SUMIFS(СВЦЭМ!$C$39:$C$782,СВЦЭМ!$A$39:$A$782,$A91,СВЦЭМ!$B$39:$B$782,L$83)+'СЕТ СН'!$H$9+СВЦЭМ!$D$10+'СЕТ СН'!$H$6-'СЕТ СН'!$H$19</f>
        <v>1372.4760964899999</v>
      </c>
      <c r="M91" s="36">
        <f>SUMIFS(СВЦЭМ!$C$39:$C$782,СВЦЭМ!$A$39:$A$782,$A91,СВЦЭМ!$B$39:$B$782,M$83)+'СЕТ СН'!$H$9+СВЦЭМ!$D$10+'СЕТ СН'!$H$6-'СЕТ СН'!$H$19</f>
        <v>1360.17536481</v>
      </c>
      <c r="N91" s="36">
        <f>SUMIFS(СВЦЭМ!$C$39:$C$782,СВЦЭМ!$A$39:$A$782,$A91,СВЦЭМ!$B$39:$B$782,N$83)+'СЕТ СН'!$H$9+СВЦЭМ!$D$10+'СЕТ СН'!$H$6-'СЕТ СН'!$H$19</f>
        <v>1360.9223554499999</v>
      </c>
      <c r="O91" s="36">
        <f>SUMIFS(СВЦЭМ!$C$39:$C$782,СВЦЭМ!$A$39:$A$782,$A91,СВЦЭМ!$B$39:$B$782,O$83)+'СЕТ СН'!$H$9+СВЦЭМ!$D$10+'СЕТ СН'!$H$6-'СЕТ СН'!$H$19</f>
        <v>1396.9744413000001</v>
      </c>
      <c r="P91" s="36">
        <f>SUMIFS(СВЦЭМ!$C$39:$C$782,СВЦЭМ!$A$39:$A$782,$A91,СВЦЭМ!$B$39:$B$782,P$83)+'СЕТ СН'!$H$9+СВЦЭМ!$D$10+'СЕТ СН'!$H$6-'СЕТ СН'!$H$19</f>
        <v>1430.99254713</v>
      </c>
      <c r="Q91" s="36">
        <f>SUMIFS(СВЦЭМ!$C$39:$C$782,СВЦЭМ!$A$39:$A$782,$A91,СВЦЭМ!$B$39:$B$782,Q$83)+'СЕТ СН'!$H$9+СВЦЭМ!$D$10+'СЕТ СН'!$H$6-'СЕТ СН'!$H$19</f>
        <v>1429.44912757</v>
      </c>
      <c r="R91" s="36">
        <f>SUMIFS(СВЦЭМ!$C$39:$C$782,СВЦЭМ!$A$39:$A$782,$A91,СВЦЭМ!$B$39:$B$782,R$83)+'СЕТ СН'!$H$9+СВЦЭМ!$D$10+'СЕТ СН'!$H$6-'СЕТ СН'!$H$19</f>
        <v>1426.5960970900001</v>
      </c>
      <c r="S91" s="36">
        <f>SUMIFS(СВЦЭМ!$C$39:$C$782,СВЦЭМ!$A$39:$A$782,$A91,СВЦЭМ!$B$39:$B$782,S$83)+'СЕТ СН'!$H$9+СВЦЭМ!$D$10+'СЕТ СН'!$H$6-'СЕТ СН'!$H$19</f>
        <v>1394.9237063200001</v>
      </c>
      <c r="T91" s="36">
        <f>SUMIFS(СВЦЭМ!$C$39:$C$782,СВЦЭМ!$A$39:$A$782,$A91,СВЦЭМ!$B$39:$B$782,T$83)+'СЕТ СН'!$H$9+СВЦЭМ!$D$10+'СЕТ СН'!$H$6-'СЕТ СН'!$H$19</f>
        <v>1358.88202563</v>
      </c>
      <c r="U91" s="36">
        <f>SUMIFS(СВЦЭМ!$C$39:$C$782,СВЦЭМ!$A$39:$A$782,$A91,СВЦЭМ!$B$39:$B$782,U$83)+'СЕТ СН'!$H$9+СВЦЭМ!$D$10+'СЕТ СН'!$H$6-'СЕТ СН'!$H$19</f>
        <v>1356.74387271</v>
      </c>
      <c r="V91" s="36">
        <f>SUMIFS(СВЦЭМ!$C$39:$C$782,СВЦЭМ!$A$39:$A$782,$A91,СВЦЭМ!$B$39:$B$782,V$83)+'СЕТ СН'!$H$9+СВЦЭМ!$D$10+'СЕТ СН'!$H$6-'СЕТ СН'!$H$19</f>
        <v>1348.8307730199999</v>
      </c>
      <c r="W91" s="36">
        <f>SUMIFS(СВЦЭМ!$C$39:$C$782,СВЦЭМ!$A$39:$A$782,$A91,СВЦЭМ!$B$39:$B$782,W$83)+'СЕТ СН'!$H$9+СВЦЭМ!$D$10+'СЕТ СН'!$H$6-'СЕТ СН'!$H$19</f>
        <v>1343.0591909899999</v>
      </c>
      <c r="X91" s="36">
        <f>SUMIFS(СВЦЭМ!$C$39:$C$782,СВЦЭМ!$A$39:$A$782,$A91,СВЦЭМ!$B$39:$B$782,X$83)+'СЕТ СН'!$H$9+СВЦЭМ!$D$10+'СЕТ СН'!$H$6-'СЕТ СН'!$H$19</f>
        <v>1376.2795057200001</v>
      </c>
      <c r="Y91" s="36">
        <f>SUMIFS(СВЦЭМ!$C$39:$C$782,СВЦЭМ!$A$39:$A$782,$A91,СВЦЭМ!$B$39:$B$782,Y$83)+'СЕТ СН'!$H$9+СВЦЭМ!$D$10+'СЕТ СН'!$H$6-'СЕТ СН'!$H$19</f>
        <v>1429.0064790700001</v>
      </c>
    </row>
    <row r="92" spans="1:25" ht="15.75" x14ac:dyDescent="0.2">
      <c r="A92" s="35">
        <f t="shared" si="2"/>
        <v>44448</v>
      </c>
      <c r="B92" s="36">
        <f>SUMIFS(СВЦЭМ!$C$39:$C$782,СВЦЭМ!$A$39:$A$782,$A92,СВЦЭМ!$B$39:$B$782,B$83)+'СЕТ СН'!$H$9+СВЦЭМ!$D$10+'СЕТ СН'!$H$6-'СЕТ СН'!$H$19</f>
        <v>1556.2549935699999</v>
      </c>
      <c r="C92" s="36">
        <f>SUMIFS(СВЦЭМ!$C$39:$C$782,СВЦЭМ!$A$39:$A$782,$A92,СВЦЭМ!$B$39:$B$782,C$83)+'СЕТ СН'!$H$9+СВЦЭМ!$D$10+'СЕТ СН'!$H$6-'СЕТ СН'!$H$19</f>
        <v>1645.2963133599999</v>
      </c>
      <c r="D92" s="36">
        <f>SUMIFS(СВЦЭМ!$C$39:$C$782,СВЦЭМ!$A$39:$A$782,$A92,СВЦЭМ!$B$39:$B$782,D$83)+'СЕТ СН'!$H$9+СВЦЭМ!$D$10+'СЕТ СН'!$H$6-'СЕТ СН'!$H$19</f>
        <v>1707.5014326399998</v>
      </c>
      <c r="E92" s="36">
        <f>SUMIFS(СВЦЭМ!$C$39:$C$782,СВЦЭМ!$A$39:$A$782,$A92,СВЦЭМ!$B$39:$B$782,E$83)+'СЕТ СН'!$H$9+СВЦЭМ!$D$10+'СЕТ СН'!$H$6-'СЕТ СН'!$H$19</f>
        <v>1729.3090768299999</v>
      </c>
      <c r="F92" s="36">
        <f>SUMIFS(СВЦЭМ!$C$39:$C$782,СВЦЭМ!$A$39:$A$782,$A92,СВЦЭМ!$B$39:$B$782,F$83)+'СЕТ СН'!$H$9+СВЦЭМ!$D$10+'СЕТ СН'!$H$6-'СЕТ СН'!$H$19</f>
        <v>1742.6102387099997</v>
      </c>
      <c r="G92" s="36">
        <f>SUMIFS(СВЦЭМ!$C$39:$C$782,СВЦЭМ!$A$39:$A$782,$A92,СВЦЭМ!$B$39:$B$782,G$83)+'СЕТ СН'!$H$9+СВЦЭМ!$D$10+'СЕТ СН'!$H$6-'СЕТ СН'!$H$19</f>
        <v>1723.4608311099998</v>
      </c>
      <c r="H92" s="36">
        <f>SUMIFS(СВЦЭМ!$C$39:$C$782,СВЦЭМ!$A$39:$A$782,$A92,СВЦЭМ!$B$39:$B$782,H$83)+'СЕТ СН'!$H$9+СВЦЭМ!$D$10+'СЕТ СН'!$H$6-'СЕТ СН'!$H$19</f>
        <v>1656.2920090199998</v>
      </c>
      <c r="I92" s="36">
        <f>SUMIFS(СВЦЭМ!$C$39:$C$782,СВЦЭМ!$A$39:$A$782,$A92,СВЦЭМ!$B$39:$B$782,I$83)+'СЕТ СН'!$H$9+СВЦЭМ!$D$10+'СЕТ СН'!$H$6-'СЕТ СН'!$H$19</f>
        <v>1547.4783370999999</v>
      </c>
      <c r="J92" s="36">
        <f>SUMIFS(СВЦЭМ!$C$39:$C$782,СВЦЭМ!$A$39:$A$782,$A92,СВЦЭМ!$B$39:$B$782,J$83)+'СЕТ СН'!$H$9+СВЦЭМ!$D$10+'СЕТ СН'!$H$6-'СЕТ СН'!$H$19</f>
        <v>1448.00429564</v>
      </c>
      <c r="K92" s="36">
        <f>SUMIFS(СВЦЭМ!$C$39:$C$782,СВЦЭМ!$A$39:$A$782,$A92,СВЦЭМ!$B$39:$B$782,K$83)+'СЕТ СН'!$H$9+СВЦЭМ!$D$10+'СЕТ СН'!$H$6-'СЕТ СН'!$H$19</f>
        <v>1408.74037226</v>
      </c>
      <c r="L92" s="36">
        <f>SUMIFS(СВЦЭМ!$C$39:$C$782,СВЦЭМ!$A$39:$A$782,$A92,СВЦЭМ!$B$39:$B$782,L$83)+'СЕТ СН'!$H$9+СВЦЭМ!$D$10+'СЕТ СН'!$H$6-'СЕТ СН'!$H$19</f>
        <v>1400.8853153299999</v>
      </c>
      <c r="M92" s="36">
        <f>SUMIFS(СВЦЭМ!$C$39:$C$782,СВЦЭМ!$A$39:$A$782,$A92,СВЦЭМ!$B$39:$B$782,M$83)+'СЕТ СН'!$H$9+СВЦЭМ!$D$10+'СЕТ СН'!$H$6-'СЕТ СН'!$H$19</f>
        <v>1387.43095128</v>
      </c>
      <c r="N92" s="36">
        <f>SUMIFS(СВЦЭМ!$C$39:$C$782,СВЦЭМ!$A$39:$A$782,$A92,СВЦЭМ!$B$39:$B$782,N$83)+'СЕТ СН'!$H$9+СВЦЭМ!$D$10+'СЕТ СН'!$H$6-'СЕТ СН'!$H$19</f>
        <v>1390.74923519</v>
      </c>
      <c r="O92" s="36">
        <f>SUMIFS(СВЦЭМ!$C$39:$C$782,СВЦЭМ!$A$39:$A$782,$A92,СВЦЭМ!$B$39:$B$782,O$83)+'СЕТ СН'!$H$9+СВЦЭМ!$D$10+'СЕТ СН'!$H$6-'СЕТ СН'!$H$19</f>
        <v>1421.82786031</v>
      </c>
      <c r="P92" s="36">
        <f>SUMIFS(СВЦЭМ!$C$39:$C$782,СВЦЭМ!$A$39:$A$782,$A92,СВЦЭМ!$B$39:$B$782,P$83)+'СЕТ СН'!$H$9+СВЦЭМ!$D$10+'СЕТ СН'!$H$6-'СЕТ СН'!$H$19</f>
        <v>1460.8746215499998</v>
      </c>
      <c r="Q92" s="36">
        <f>SUMIFS(СВЦЭМ!$C$39:$C$782,СВЦЭМ!$A$39:$A$782,$A92,СВЦЭМ!$B$39:$B$782,Q$83)+'СЕТ СН'!$H$9+СВЦЭМ!$D$10+'СЕТ СН'!$H$6-'СЕТ СН'!$H$19</f>
        <v>1468.9721948699998</v>
      </c>
      <c r="R92" s="36">
        <f>SUMIFS(СВЦЭМ!$C$39:$C$782,СВЦЭМ!$A$39:$A$782,$A92,СВЦЭМ!$B$39:$B$782,R$83)+'СЕТ СН'!$H$9+СВЦЭМ!$D$10+'СЕТ СН'!$H$6-'СЕТ СН'!$H$19</f>
        <v>1458.67238047</v>
      </c>
      <c r="S92" s="36">
        <f>SUMIFS(СВЦЭМ!$C$39:$C$782,СВЦЭМ!$A$39:$A$782,$A92,СВЦЭМ!$B$39:$B$782,S$83)+'СЕТ СН'!$H$9+СВЦЭМ!$D$10+'СЕТ СН'!$H$6-'СЕТ СН'!$H$19</f>
        <v>1431.7405038700001</v>
      </c>
      <c r="T92" s="36">
        <f>SUMIFS(СВЦЭМ!$C$39:$C$782,СВЦЭМ!$A$39:$A$782,$A92,СВЦЭМ!$B$39:$B$782,T$83)+'СЕТ СН'!$H$9+СВЦЭМ!$D$10+'СЕТ СН'!$H$6-'СЕТ СН'!$H$19</f>
        <v>1395.3150370799999</v>
      </c>
      <c r="U92" s="36">
        <f>SUMIFS(СВЦЭМ!$C$39:$C$782,СВЦЭМ!$A$39:$A$782,$A92,СВЦЭМ!$B$39:$B$782,U$83)+'СЕТ СН'!$H$9+СВЦЭМ!$D$10+'СЕТ СН'!$H$6-'СЕТ СН'!$H$19</f>
        <v>1379.5683778299999</v>
      </c>
      <c r="V92" s="36">
        <f>SUMIFS(СВЦЭМ!$C$39:$C$782,СВЦЭМ!$A$39:$A$782,$A92,СВЦЭМ!$B$39:$B$782,V$83)+'СЕТ СН'!$H$9+СВЦЭМ!$D$10+'СЕТ СН'!$H$6-'СЕТ СН'!$H$19</f>
        <v>1392.34245749</v>
      </c>
      <c r="W92" s="36">
        <f>SUMIFS(СВЦЭМ!$C$39:$C$782,СВЦЭМ!$A$39:$A$782,$A92,СВЦЭМ!$B$39:$B$782,W$83)+'СЕТ СН'!$H$9+СВЦЭМ!$D$10+'СЕТ СН'!$H$6-'СЕТ СН'!$H$19</f>
        <v>1378.78455052</v>
      </c>
      <c r="X92" s="36">
        <f>SUMIFS(СВЦЭМ!$C$39:$C$782,СВЦЭМ!$A$39:$A$782,$A92,СВЦЭМ!$B$39:$B$782,X$83)+'СЕТ СН'!$H$9+СВЦЭМ!$D$10+'СЕТ СН'!$H$6-'СЕТ СН'!$H$19</f>
        <v>1546.8669687999998</v>
      </c>
      <c r="Y92" s="36">
        <f>SUMIFS(СВЦЭМ!$C$39:$C$782,СВЦЭМ!$A$39:$A$782,$A92,СВЦЭМ!$B$39:$B$782,Y$83)+'СЕТ СН'!$H$9+СВЦЭМ!$D$10+'СЕТ СН'!$H$6-'СЕТ СН'!$H$19</f>
        <v>1531.5540867399998</v>
      </c>
    </row>
    <row r="93" spans="1:25" ht="15.75" x14ac:dyDescent="0.2">
      <c r="A93" s="35">
        <f t="shared" si="2"/>
        <v>44449</v>
      </c>
      <c r="B93" s="36">
        <f>SUMIFS(СВЦЭМ!$C$39:$C$782,СВЦЭМ!$A$39:$A$782,$A93,СВЦЭМ!$B$39:$B$782,B$83)+'СЕТ СН'!$H$9+СВЦЭМ!$D$10+'СЕТ СН'!$H$6-'СЕТ СН'!$H$19</f>
        <v>1510.5914651099997</v>
      </c>
      <c r="C93" s="36">
        <f>SUMIFS(СВЦЭМ!$C$39:$C$782,СВЦЭМ!$A$39:$A$782,$A93,СВЦЭМ!$B$39:$B$782,C$83)+'СЕТ СН'!$H$9+СВЦЭМ!$D$10+'СЕТ СН'!$H$6-'СЕТ СН'!$H$19</f>
        <v>1602.4682573299999</v>
      </c>
      <c r="D93" s="36">
        <f>SUMIFS(СВЦЭМ!$C$39:$C$782,СВЦЭМ!$A$39:$A$782,$A93,СВЦЭМ!$B$39:$B$782,D$83)+'СЕТ СН'!$H$9+СВЦЭМ!$D$10+'СЕТ СН'!$H$6-'СЕТ СН'!$H$19</f>
        <v>1659.9817053299998</v>
      </c>
      <c r="E93" s="36">
        <f>SUMIFS(СВЦЭМ!$C$39:$C$782,СВЦЭМ!$A$39:$A$782,$A93,СВЦЭМ!$B$39:$B$782,E$83)+'СЕТ СН'!$H$9+СВЦЭМ!$D$10+'СЕТ СН'!$H$6-'СЕТ СН'!$H$19</f>
        <v>1688.1509623699999</v>
      </c>
      <c r="F93" s="36">
        <f>SUMIFS(СВЦЭМ!$C$39:$C$782,СВЦЭМ!$A$39:$A$782,$A93,СВЦЭМ!$B$39:$B$782,F$83)+'СЕТ СН'!$H$9+СВЦЭМ!$D$10+'СЕТ СН'!$H$6-'СЕТ СН'!$H$19</f>
        <v>1655.0335864199999</v>
      </c>
      <c r="G93" s="36">
        <f>SUMIFS(СВЦЭМ!$C$39:$C$782,СВЦЭМ!$A$39:$A$782,$A93,СВЦЭМ!$B$39:$B$782,G$83)+'СЕТ СН'!$H$9+СВЦЭМ!$D$10+'СЕТ СН'!$H$6-'СЕТ СН'!$H$19</f>
        <v>1623.9947676899999</v>
      </c>
      <c r="H93" s="36">
        <f>SUMIFS(СВЦЭМ!$C$39:$C$782,СВЦЭМ!$A$39:$A$782,$A93,СВЦЭМ!$B$39:$B$782,H$83)+'СЕТ СН'!$H$9+СВЦЭМ!$D$10+'СЕТ СН'!$H$6-'СЕТ СН'!$H$19</f>
        <v>1562.0404543699999</v>
      </c>
      <c r="I93" s="36">
        <f>SUMIFS(СВЦЭМ!$C$39:$C$782,СВЦЭМ!$A$39:$A$782,$A93,СВЦЭМ!$B$39:$B$782,I$83)+'СЕТ СН'!$H$9+СВЦЭМ!$D$10+'СЕТ СН'!$H$6-'СЕТ СН'!$H$19</f>
        <v>1464.0119667299998</v>
      </c>
      <c r="J93" s="36">
        <f>SUMIFS(СВЦЭМ!$C$39:$C$782,СВЦЭМ!$A$39:$A$782,$A93,СВЦЭМ!$B$39:$B$782,J$83)+'СЕТ СН'!$H$9+СВЦЭМ!$D$10+'СЕТ СН'!$H$6-'СЕТ СН'!$H$19</f>
        <v>1363.84214189</v>
      </c>
      <c r="K93" s="36">
        <f>SUMIFS(СВЦЭМ!$C$39:$C$782,СВЦЭМ!$A$39:$A$782,$A93,СВЦЭМ!$B$39:$B$782,K$83)+'СЕТ СН'!$H$9+СВЦЭМ!$D$10+'СЕТ СН'!$H$6-'СЕТ СН'!$H$19</f>
        <v>1331.7305210899999</v>
      </c>
      <c r="L93" s="36">
        <f>SUMIFS(СВЦЭМ!$C$39:$C$782,СВЦЭМ!$A$39:$A$782,$A93,СВЦЭМ!$B$39:$B$782,L$83)+'СЕТ СН'!$H$9+СВЦЭМ!$D$10+'СЕТ СН'!$H$6-'СЕТ СН'!$H$19</f>
        <v>1325.30294291</v>
      </c>
      <c r="M93" s="36">
        <f>SUMIFS(СВЦЭМ!$C$39:$C$782,СВЦЭМ!$A$39:$A$782,$A93,СВЦЭМ!$B$39:$B$782,M$83)+'СЕТ СН'!$H$9+СВЦЭМ!$D$10+'СЕТ СН'!$H$6-'СЕТ СН'!$H$19</f>
        <v>1317.02954206</v>
      </c>
      <c r="N93" s="36">
        <f>SUMIFS(СВЦЭМ!$C$39:$C$782,СВЦЭМ!$A$39:$A$782,$A93,СВЦЭМ!$B$39:$B$782,N$83)+'СЕТ СН'!$H$9+СВЦЭМ!$D$10+'СЕТ СН'!$H$6-'СЕТ СН'!$H$19</f>
        <v>1323.35859944</v>
      </c>
      <c r="O93" s="36">
        <f>SUMIFS(СВЦЭМ!$C$39:$C$782,СВЦЭМ!$A$39:$A$782,$A93,СВЦЭМ!$B$39:$B$782,O$83)+'СЕТ СН'!$H$9+СВЦЭМ!$D$10+'СЕТ СН'!$H$6-'СЕТ СН'!$H$19</f>
        <v>1356.1931342</v>
      </c>
      <c r="P93" s="36">
        <f>SUMIFS(СВЦЭМ!$C$39:$C$782,СВЦЭМ!$A$39:$A$782,$A93,СВЦЭМ!$B$39:$B$782,P$83)+'СЕТ СН'!$H$9+СВЦЭМ!$D$10+'СЕТ СН'!$H$6-'СЕТ СН'!$H$19</f>
        <v>1376.93680543</v>
      </c>
      <c r="Q93" s="36">
        <f>SUMIFS(СВЦЭМ!$C$39:$C$782,СВЦЭМ!$A$39:$A$782,$A93,СВЦЭМ!$B$39:$B$782,Q$83)+'СЕТ СН'!$H$9+СВЦЭМ!$D$10+'СЕТ СН'!$H$6-'СЕТ СН'!$H$19</f>
        <v>1392.27129059</v>
      </c>
      <c r="R93" s="36">
        <f>SUMIFS(СВЦЭМ!$C$39:$C$782,СВЦЭМ!$A$39:$A$782,$A93,СВЦЭМ!$B$39:$B$782,R$83)+'СЕТ СН'!$H$9+СВЦЭМ!$D$10+'СЕТ СН'!$H$6-'СЕТ СН'!$H$19</f>
        <v>1398.49482644</v>
      </c>
      <c r="S93" s="36">
        <f>SUMIFS(СВЦЭМ!$C$39:$C$782,СВЦЭМ!$A$39:$A$782,$A93,СВЦЭМ!$B$39:$B$782,S$83)+'СЕТ СН'!$H$9+СВЦЭМ!$D$10+'СЕТ СН'!$H$6-'СЕТ СН'!$H$19</f>
        <v>1371.7939241500001</v>
      </c>
      <c r="T93" s="36">
        <f>SUMIFS(СВЦЭМ!$C$39:$C$782,СВЦЭМ!$A$39:$A$782,$A93,СВЦЭМ!$B$39:$B$782,T$83)+'СЕТ СН'!$H$9+СВЦЭМ!$D$10+'СЕТ СН'!$H$6-'СЕТ СН'!$H$19</f>
        <v>1329.2006703300001</v>
      </c>
      <c r="U93" s="36">
        <f>SUMIFS(СВЦЭМ!$C$39:$C$782,СВЦЭМ!$A$39:$A$782,$A93,СВЦЭМ!$B$39:$B$782,U$83)+'СЕТ СН'!$H$9+СВЦЭМ!$D$10+'СЕТ СН'!$H$6-'СЕТ СН'!$H$19</f>
        <v>1298.55353029</v>
      </c>
      <c r="V93" s="36">
        <f>SUMIFS(СВЦЭМ!$C$39:$C$782,СВЦЭМ!$A$39:$A$782,$A93,СВЦЭМ!$B$39:$B$782,V$83)+'СЕТ СН'!$H$9+СВЦЭМ!$D$10+'СЕТ СН'!$H$6-'СЕТ СН'!$H$19</f>
        <v>1310.1215119400001</v>
      </c>
      <c r="W93" s="36">
        <f>SUMIFS(СВЦЭМ!$C$39:$C$782,СВЦЭМ!$A$39:$A$782,$A93,СВЦЭМ!$B$39:$B$782,W$83)+'СЕТ СН'!$H$9+СВЦЭМ!$D$10+'СЕТ СН'!$H$6-'СЕТ СН'!$H$19</f>
        <v>1298.8066063700001</v>
      </c>
      <c r="X93" s="36">
        <f>SUMIFS(СВЦЭМ!$C$39:$C$782,СВЦЭМ!$A$39:$A$782,$A93,СВЦЭМ!$B$39:$B$782,X$83)+'СЕТ СН'!$H$9+СВЦЭМ!$D$10+'СЕТ СН'!$H$6-'СЕТ СН'!$H$19</f>
        <v>1319.85085622</v>
      </c>
      <c r="Y93" s="36">
        <f>SUMIFS(СВЦЭМ!$C$39:$C$782,СВЦЭМ!$A$39:$A$782,$A93,СВЦЭМ!$B$39:$B$782,Y$83)+'СЕТ СН'!$H$9+СВЦЭМ!$D$10+'СЕТ СН'!$H$6-'СЕТ СН'!$H$19</f>
        <v>1357.42353039</v>
      </c>
    </row>
    <row r="94" spans="1:25" ht="15.75" x14ac:dyDescent="0.2">
      <c r="A94" s="35">
        <f t="shared" si="2"/>
        <v>44450</v>
      </c>
      <c r="B94" s="36">
        <f>SUMIFS(СВЦЭМ!$C$39:$C$782,СВЦЭМ!$A$39:$A$782,$A94,СВЦЭМ!$B$39:$B$782,B$83)+'СЕТ СН'!$H$9+СВЦЭМ!$D$10+'СЕТ СН'!$H$6-'СЕТ СН'!$H$19</f>
        <v>1459.7859619599999</v>
      </c>
      <c r="C94" s="36">
        <f>SUMIFS(СВЦЭМ!$C$39:$C$782,СВЦЭМ!$A$39:$A$782,$A94,СВЦЭМ!$B$39:$B$782,C$83)+'СЕТ СН'!$H$9+СВЦЭМ!$D$10+'СЕТ СН'!$H$6-'СЕТ СН'!$H$19</f>
        <v>1540.3574183999999</v>
      </c>
      <c r="D94" s="36">
        <f>SUMIFS(СВЦЭМ!$C$39:$C$782,СВЦЭМ!$A$39:$A$782,$A94,СВЦЭМ!$B$39:$B$782,D$83)+'СЕТ СН'!$H$9+СВЦЭМ!$D$10+'СЕТ СН'!$H$6-'СЕТ СН'!$H$19</f>
        <v>1599.4029212499997</v>
      </c>
      <c r="E94" s="36">
        <f>SUMIFS(СВЦЭМ!$C$39:$C$782,СВЦЭМ!$A$39:$A$782,$A94,СВЦЭМ!$B$39:$B$782,E$83)+'СЕТ СН'!$H$9+СВЦЭМ!$D$10+'СЕТ СН'!$H$6-'СЕТ СН'!$H$19</f>
        <v>1628.2057066399998</v>
      </c>
      <c r="F94" s="36">
        <f>SUMIFS(СВЦЭМ!$C$39:$C$782,СВЦЭМ!$A$39:$A$782,$A94,СВЦЭМ!$B$39:$B$782,F$83)+'СЕТ СН'!$H$9+СВЦЭМ!$D$10+'СЕТ СН'!$H$6-'СЕТ СН'!$H$19</f>
        <v>1645.2018392699999</v>
      </c>
      <c r="G94" s="36">
        <f>SUMIFS(СВЦЭМ!$C$39:$C$782,СВЦЭМ!$A$39:$A$782,$A94,СВЦЭМ!$B$39:$B$782,G$83)+'СЕТ СН'!$H$9+СВЦЭМ!$D$10+'СЕТ СН'!$H$6-'СЕТ СН'!$H$19</f>
        <v>1630.9910329699999</v>
      </c>
      <c r="H94" s="36">
        <f>SUMIFS(СВЦЭМ!$C$39:$C$782,СВЦЭМ!$A$39:$A$782,$A94,СВЦЭМ!$B$39:$B$782,H$83)+'СЕТ СН'!$H$9+СВЦЭМ!$D$10+'СЕТ СН'!$H$6-'СЕТ СН'!$H$19</f>
        <v>1590.4763210299998</v>
      </c>
      <c r="I94" s="36">
        <f>SUMIFS(СВЦЭМ!$C$39:$C$782,СВЦЭМ!$A$39:$A$782,$A94,СВЦЭМ!$B$39:$B$782,I$83)+'СЕТ СН'!$H$9+СВЦЭМ!$D$10+'СЕТ СН'!$H$6-'СЕТ СН'!$H$19</f>
        <v>1506.8448009299998</v>
      </c>
      <c r="J94" s="36">
        <f>SUMIFS(СВЦЭМ!$C$39:$C$782,СВЦЭМ!$A$39:$A$782,$A94,СВЦЭМ!$B$39:$B$782,J$83)+'СЕТ СН'!$H$9+СВЦЭМ!$D$10+'СЕТ СН'!$H$6-'СЕТ СН'!$H$19</f>
        <v>1415.0246444700001</v>
      </c>
      <c r="K94" s="36">
        <f>SUMIFS(СВЦЭМ!$C$39:$C$782,СВЦЭМ!$A$39:$A$782,$A94,СВЦЭМ!$B$39:$B$782,K$83)+'СЕТ СН'!$H$9+СВЦЭМ!$D$10+'СЕТ СН'!$H$6-'СЕТ СН'!$H$19</f>
        <v>1355.67391694</v>
      </c>
      <c r="L94" s="36">
        <f>SUMIFS(СВЦЭМ!$C$39:$C$782,СВЦЭМ!$A$39:$A$782,$A94,СВЦЭМ!$B$39:$B$782,L$83)+'СЕТ СН'!$H$9+СВЦЭМ!$D$10+'СЕТ СН'!$H$6-'СЕТ СН'!$H$19</f>
        <v>1350.86977869</v>
      </c>
      <c r="M94" s="36">
        <f>SUMIFS(СВЦЭМ!$C$39:$C$782,СВЦЭМ!$A$39:$A$782,$A94,СВЦЭМ!$B$39:$B$782,M$83)+'СЕТ СН'!$H$9+СВЦЭМ!$D$10+'СЕТ СН'!$H$6-'СЕТ СН'!$H$19</f>
        <v>1336.2172282500001</v>
      </c>
      <c r="N94" s="36">
        <f>SUMIFS(СВЦЭМ!$C$39:$C$782,СВЦЭМ!$A$39:$A$782,$A94,СВЦЭМ!$B$39:$B$782,N$83)+'СЕТ СН'!$H$9+СВЦЭМ!$D$10+'СЕТ СН'!$H$6-'СЕТ СН'!$H$19</f>
        <v>1334.6834201300001</v>
      </c>
      <c r="O94" s="36">
        <f>SUMIFS(СВЦЭМ!$C$39:$C$782,СВЦЭМ!$A$39:$A$782,$A94,СВЦЭМ!$B$39:$B$782,O$83)+'СЕТ СН'!$H$9+СВЦЭМ!$D$10+'СЕТ СН'!$H$6-'СЕТ СН'!$H$19</f>
        <v>1355.9710203500001</v>
      </c>
      <c r="P94" s="36">
        <f>SUMIFS(СВЦЭМ!$C$39:$C$782,СВЦЭМ!$A$39:$A$782,$A94,СВЦЭМ!$B$39:$B$782,P$83)+'СЕТ СН'!$H$9+СВЦЭМ!$D$10+'СЕТ СН'!$H$6-'СЕТ СН'!$H$19</f>
        <v>1391.0699823</v>
      </c>
      <c r="Q94" s="36">
        <f>SUMIFS(СВЦЭМ!$C$39:$C$782,СВЦЭМ!$A$39:$A$782,$A94,СВЦЭМ!$B$39:$B$782,Q$83)+'СЕТ СН'!$H$9+СВЦЭМ!$D$10+'СЕТ СН'!$H$6-'СЕТ СН'!$H$19</f>
        <v>1414.4617366299999</v>
      </c>
      <c r="R94" s="36">
        <f>SUMIFS(СВЦЭМ!$C$39:$C$782,СВЦЭМ!$A$39:$A$782,$A94,СВЦЭМ!$B$39:$B$782,R$83)+'СЕТ СН'!$H$9+СВЦЭМ!$D$10+'СЕТ СН'!$H$6-'СЕТ СН'!$H$19</f>
        <v>1411.7046787900001</v>
      </c>
      <c r="S94" s="36">
        <f>SUMIFS(СВЦЭМ!$C$39:$C$782,СВЦЭМ!$A$39:$A$782,$A94,СВЦЭМ!$B$39:$B$782,S$83)+'СЕТ СН'!$H$9+СВЦЭМ!$D$10+'СЕТ СН'!$H$6-'СЕТ СН'!$H$19</f>
        <v>1398.79177845</v>
      </c>
      <c r="T94" s="36">
        <f>SUMIFS(СВЦЭМ!$C$39:$C$782,СВЦЭМ!$A$39:$A$782,$A94,СВЦЭМ!$B$39:$B$782,T$83)+'СЕТ СН'!$H$9+СВЦЭМ!$D$10+'СЕТ СН'!$H$6-'СЕТ СН'!$H$19</f>
        <v>1349.5836871900001</v>
      </c>
      <c r="U94" s="36">
        <f>SUMIFS(СВЦЭМ!$C$39:$C$782,СВЦЭМ!$A$39:$A$782,$A94,СВЦЭМ!$B$39:$B$782,U$83)+'СЕТ СН'!$H$9+СВЦЭМ!$D$10+'СЕТ СН'!$H$6-'СЕТ СН'!$H$19</f>
        <v>1311.64824299</v>
      </c>
      <c r="V94" s="36">
        <f>SUMIFS(СВЦЭМ!$C$39:$C$782,СВЦЭМ!$A$39:$A$782,$A94,СВЦЭМ!$B$39:$B$782,V$83)+'СЕТ СН'!$H$9+СВЦЭМ!$D$10+'СЕТ СН'!$H$6-'СЕТ СН'!$H$19</f>
        <v>1305.57604571</v>
      </c>
      <c r="W94" s="36">
        <f>SUMIFS(СВЦЭМ!$C$39:$C$782,СВЦЭМ!$A$39:$A$782,$A94,СВЦЭМ!$B$39:$B$782,W$83)+'СЕТ СН'!$H$9+СВЦЭМ!$D$10+'СЕТ СН'!$H$6-'СЕТ СН'!$H$19</f>
        <v>1321.3059516600001</v>
      </c>
      <c r="X94" s="36">
        <f>SUMIFS(СВЦЭМ!$C$39:$C$782,СВЦЭМ!$A$39:$A$782,$A94,СВЦЭМ!$B$39:$B$782,X$83)+'СЕТ СН'!$H$9+СВЦЭМ!$D$10+'СЕТ СН'!$H$6-'СЕТ СН'!$H$19</f>
        <v>1368.3299540800001</v>
      </c>
      <c r="Y94" s="36">
        <f>SUMIFS(СВЦЭМ!$C$39:$C$782,СВЦЭМ!$A$39:$A$782,$A94,СВЦЭМ!$B$39:$B$782,Y$83)+'СЕТ СН'!$H$9+СВЦЭМ!$D$10+'СЕТ СН'!$H$6-'СЕТ СН'!$H$19</f>
        <v>1434.8805620099999</v>
      </c>
    </row>
    <row r="95" spans="1:25" ht="15.75" x14ac:dyDescent="0.2">
      <c r="A95" s="35">
        <f t="shared" si="2"/>
        <v>44451</v>
      </c>
      <c r="B95" s="36">
        <f>SUMIFS(СВЦЭМ!$C$39:$C$782,СВЦЭМ!$A$39:$A$782,$A95,СВЦЭМ!$B$39:$B$782,B$83)+'СЕТ СН'!$H$9+СВЦЭМ!$D$10+'СЕТ СН'!$H$6-'СЕТ СН'!$H$19</f>
        <v>1476.0956738699997</v>
      </c>
      <c r="C95" s="36">
        <f>SUMIFS(СВЦЭМ!$C$39:$C$782,СВЦЭМ!$A$39:$A$782,$A95,СВЦЭМ!$B$39:$B$782,C$83)+'СЕТ СН'!$H$9+СВЦЭМ!$D$10+'СЕТ СН'!$H$6-'СЕТ СН'!$H$19</f>
        <v>1548.2384788999998</v>
      </c>
      <c r="D95" s="36">
        <f>SUMIFS(СВЦЭМ!$C$39:$C$782,СВЦЭМ!$A$39:$A$782,$A95,СВЦЭМ!$B$39:$B$782,D$83)+'СЕТ СН'!$H$9+СВЦЭМ!$D$10+'СЕТ СН'!$H$6-'СЕТ СН'!$H$19</f>
        <v>1588.2305653699998</v>
      </c>
      <c r="E95" s="36">
        <f>SUMIFS(СВЦЭМ!$C$39:$C$782,СВЦЭМ!$A$39:$A$782,$A95,СВЦЭМ!$B$39:$B$782,E$83)+'СЕТ СН'!$H$9+СВЦЭМ!$D$10+'СЕТ СН'!$H$6-'СЕТ СН'!$H$19</f>
        <v>1626.6208401999997</v>
      </c>
      <c r="F95" s="36">
        <f>SUMIFS(СВЦЭМ!$C$39:$C$782,СВЦЭМ!$A$39:$A$782,$A95,СВЦЭМ!$B$39:$B$782,F$83)+'СЕТ СН'!$H$9+СВЦЭМ!$D$10+'СЕТ СН'!$H$6-'СЕТ СН'!$H$19</f>
        <v>1646.6511223199998</v>
      </c>
      <c r="G95" s="36">
        <f>SUMIFS(СВЦЭМ!$C$39:$C$782,СВЦЭМ!$A$39:$A$782,$A95,СВЦЭМ!$B$39:$B$782,G$83)+'СЕТ СН'!$H$9+СВЦЭМ!$D$10+'СЕТ СН'!$H$6-'СЕТ СН'!$H$19</f>
        <v>1641.0464882599999</v>
      </c>
      <c r="H95" s="36">
        <f>SUMIFS(СВЦЭМ!$C$39:$C$782,СВЦЭМ!$A$39:$A$782,$A95,СВЦЭМ!$B$39:$B$782,H$83)+'СЕТ СН'!$H$9+СВЦЭМ!$D$10+'СЕТ СН'!$H$6-'СЕТ СН'!$H$19</f>
        <v>1604.2444611099997</v>
      </c>
      <c r="I95" s="36">
        <f>SUMIFS(СВЦЭМ!$C$39:$C$782,СВЦЭМ!$A$39:$A$782,$A95,СВЦЭМ!$B$39:$B$782,I$83)+'СЕТ СН'!$H$9+СВЦЭМ!$D$10+'СЕТ СН'!$H$6-'СЕТ СН'!$H$19</f>
        <v>1523.9577112099998</v>
      </c>
      <c r="J95" s="36">
        <f>SUMIFS(СВЦЭМ!$C$39:$C$782,СВЦЭМ!$A$39:$A$782,$A95,СВЦЭМ!$B$39:$B$782,J$83)+'СЕТ СН'!$H$9+СВЦЭМ!$D$10+'СЕТ СН'!$H$6-'СЕТ СН'!$H$19</f>
        <v>1449.1103300300001</v>
      </c>
      <c r="K95" s="36">
        <f>SUMIFS(СВЦЭМ!$C$39:$C$782,СВЦЭМ!$A$39:$A$782,$A95,СВЦЭМ!$B$39:$B$782,K$83)+'СЕТ СН'!$H$9+СВЦЭМ!$D$10+'СЕТ СН'!$H$6-'СЕТ СН'!$H$19</f>
        <v>1382.78400932</v>
      </c>
      <c r="L95" s="36">
        <f>SUMIFS(СВЦЭМ!$C$39:$C$782,СВЦЭМ!$A$39:$A$782,$A95,СВЦЭМ!$B$39:$B$782,L$83)+'СЕТ СН'!$H$9+СВЦЭМ!$D$10+'СЕТ СН'!$H$6-'СЕТ СН'!$H$19</f>
        <v>1355.1158308500001</v>
      </c>
      <c r="M95" s="36">
        <f>SUMIFS(СВЦЭМ!$C$39:$C$782,СВЦЭМ!$A$39:$A$782,$A95,СВЦЭМ!$B$39:$B$782,M$83)+'СЕТ СН'!$H$9+СВЦЭМ!$D$10+'СЕТ СН'!$H$6-'СЕТ СН'!$H$19</f>
        <v>1348.4850544400001</v>
      </c>
      <c r="N95" s="36">
        <f>SUMIFS(СВЦЭМ!$C$39:$C$782,СВЦЭМ!$A$39:$A$782,$A95,СВЦЭМ!$B$39:$B$782,N$83)+'СЕТ СН'!$H$9+СВЦЭМ!$D$10+'СЕТ СН'!$H$6-'СЕТ СН'!$H$19</f>
        <v>1347.26832554</v>
      </c>
      <c r="O95" s="36">
        <f>SUMIFS(СВЦЭМ!$C$39:$C$782,СВЦЭМ!$A$39:$A$782,$A95,СВЦЭМ!$B$39:$B$782,O$83)+'СЕТ СН'!$H$9+СВЦЭМ!$D$10+'СЕТ СН'!$H$6-'СЕТ СН'!$H$19</f>
        <v>1382.15437597</v>
      </c>
      <c r="P95" s="36">
        <f>SUMIFS(СВЦЭМ!$C$39:$C$782,СВЦЭМ!$A$39:$A$782,$A95,СВЦЭМ!$B$39:$B$782,P$83)+'СЕТ СН'!$H$9+СВЦЭМ!$D$10+'СЕТ СН'!$H$6-'СЕТ СН'!$H$19</f>
        <v>1414.57640965</v>
      </c>
      <c r="Q95" s="36">
        <f>SUMIFS(СВЦЭМ!$C$39:$C$782,СВЦЭМ!$A$39:$A$782,$A95,СВЦЭМ!$B$39:$B$782,Q$83)+'СЕТ СН'!$H$9+СВЦЭМ!$D$10+'СЕТ СН'!$H$6-'СЕТ СН'!$H$19</f>
        <v>1432.3720396900001</v>
      </c>
      <c r="R95" s="36">
        <f>SUMIFS(СВЦЭМ!$C$39:$C$782,СВЦЭМ!$A$39:$A$782,$A95,СВЦЭМ!$B$39:$B$782,R$83)+'СЕТ СН'!$H$9+СВЦЭМ!$D$10+'СЕТ СН'!$H$6-'СЕТ СН'!$H$19</f>
        <v>1420.1061816199999</v>
      </c>
      <c r="S95" s="36">
        <f>SUMIFS(СВЦЭМ!$C$39:$C$782,СВЦЭМ!$A$39:$A$782,$A95,СВЦЭМ!$B$39:$B$782,S$83)+'СЕТ СН'!$H$9+СВЦЭМ!$D$10+'СЕТ СН'!$H$6-'СЕТ СН'!$H$19</f>
        <v>1383.1885752800001</v>
      </c>
      <c r="T95" s="36">
        <f>SUMIFS(СВЦЭМ!$C$39:$C$782,СВЦЭМ!$A$39:$A$782,$A95,СВЦЭМ!$B$39:$B$782,T$83)+'СЕТ СН'!$H$9+СВЦЭМ!$D$10+'СЕТ СН'!$H$6-'СЕТ СН'!$H$19</f>
        <v>1341.58010831</v>
      </c>
      <c r="U95" s="36">
        <f>SUMIFS(СВЦЭМ!$C$39:$C$782,СВЦЭМ!$A$39:$A$782,$A95,СВЦЭМ!$B$39:$B$782,U$83)+'СЕТ СН'!$H$9+СВЦЭМ!$D$10+'СЕТ СН'!$H$6-'СЕТ СН'!$H$19</f>
        <v>1296.43022204</v>
      </c>
      <c r="V95" s="36">
        <f>SUMIFS(СВЦЭМ!$C$39:$C$782,СВЦЭМ!$A$39:$A$782,$A95,СВЦЭМ!$B$39:$B$782,V$83)+'СЕТ СН'!$H$9+СВЦЭМ!$D$10+'СЕТ СН'!$H$6-'СЕТ СН'!$H$19</f>
        <v>1310.6872482799999</v>
      </c>
      <c r="W95" s="36">
        <f>SUMIFS(СВЦЭМ!$C$39:$C$782,СВЦЭМ!$A$39:$A$782,$A95,СВЦЭМ!$B$39:$B$782,W$83)+'СЕТ СН'!$H$9+СВЦЭМ!$D$10+'СЕТ СН'!$H$6-'СЕТ СН'!$H$19</f>
        <v>1306.95318997</v>
      </c>
      <c r="X95" s="36">
        <f>SUMIFS(СВЦЭМ!$C$39:$C$782,СВЦЭМ!$A$39:$A$782,$A95,СВЦЭМ!$B$39:$B$782,X$83)+'СЕТ СН'!$H$9+СВЦЭМ!$D$10+'СЕТ СН'!$H$6-'СЕТ СН'!$H$19</f>
        <v>1320.3695561899999</v>
      </c>
      <c r="Y95" s="36">
        <f>SUMIFS(СВЦЭМ!$C$39:$C$782,СВЦЭМ!$A$39:$A$782,$A95,СВЦЭМ!$B$39:$B$782,Y$83)+'СЕТ СН'!$H$9+СВЦЭМ!$D$10+'СЕТ СН'!$H$6-'СЕТ СН'!$H$19</f>
        <v>1400.5401942799999</v>
      </c>
    </row>
    <row r="96" spans="1:25" ht="15.75" x14ac:dyDescent="0.2">
      <c r="A96" s="35">
        <f t="shared" si="2"/>
        <v>44452</v>
      </c>
      <c r="B96" s="36">
        <f>SUMIFS(СВЦЭМ!$C$39:$C$782,СВЦЭМ!$A$39:$A$782,$A96,СВЦЭМ!$B$39:$B$782,B$83)+'СЕТ СН'!$H$9+СВЦЭМ!$D$10+'СЕТ СН'!$H$6-'СЕТ СН'!$H$19</f>
        <v>1486.1478138699999</v>
      </c>
      <c r="C96" s="36">
        <f>SUMIFS(СВЦЭМ!$C$39:$C$782,СВЦЭМ!$A$39:$A$782,$A96,СВЦЭМ!$B$39:$B$782,C$83)+'СЕТ СН'!$H$9+СВЦЭМ!$D$10+'СЕТ СН'!$H$6-'СЕТ СН'!$H$19</f>
        <v>1573.0920693699998</v>
      </c>
      <c r="D96" s="36">
        <f>SUMIFS(СВЦЭМ!$C$39:$C$782,СВЦЭМ!$A$39:$A$782,$A96,СВЦЭМ!$B$39:$B$782,D$83)+'СЕТ СН'!$H$9+СВЦЭМ!$D$10+'СЕТ СН'!$H$6-'СЕТ СН'!$H$19</f>
        <v>1639.8330318999999</v>
      </c>
      <c r="E96" s="36">
        <f>SUMIFS(СВЦЭМ!$C$39:$C$782,СВЦЭМ!$A$39:$A$782,$A96,СВЦЭМ!$B$39:$B$782,E$83)+'СЕТ СН'!$H$9+СВЦЭМ!$D$10+'СЕТ СН'!$H$6-'СЕТ СН'!$H$19</f>
        <v>1663.7445084699998</v>
      </c>
      <c r="F96" s="36">
        <f>SUMIFS(СВЦЭМ!$C$39:$C$782,СВЦЭМ!$A$39:$A$782,$A96,СВЦЭМ!$B$39:$B$782,F$83)+'СЕТ СН'!$H$9+СВЦЭМ!$D$10+'СЕТ СН'!$H$6-'СЕТ СН'!$H$19</f>
        <v>1674.4825261199999</v>
      </c>
      <c r="G96" s="36">
        <f>SUMIFS(СВЦЭМ!$C$39:$C$782,СВЦЭМ!$A$39:$A$782,$A96,СВЦЭМ!$B$39:$B$782,G$83)+'СЕТ СН'!$H$9+СВЦЭМ!$D$10+'СЕТ СН'!$H$6-'СЕТ СН'!$H$19</f>
        <v>1650.3551142299998</v>
      </c>
      <c r="H96" s="36">
        <f>SUMIFS(СВЦЭМ!$C$39:$C$782,СВЦЭМ!$A$39:$A$782,$A96,СВЦЭМ!$B$39:$B$782,H$83)+'СЕТ СН'!$H$9+СВЦЭМ!$D$10+'СЕТ СН'!$H$6-'СЕТ СН'!$H$19</f>
        <v>1572.0226680999999</v>
      </c>
      <c r="I96" s="36">
        <f>SUMIFS(СВЦЭМ!$C$39:$C$782,СВЦЭМ!$A$39:$A$782,$A96,СВЦЭМ!$B$39:$B$782,I$83)+'СЕТ СН'!$H$9+СВЦЭМ!$D$10+'СЕТ СН'!$H$6-'СЕТ СН'!$H$19</f>
        <v>1474.6140997399998</v>
      </c>
      <c r="J96" s="36">
        <f>SUMIFS(СВЦЭМ!$C$39:$C$782,СВЦЭМ!$A$39:$A$782,$A96,СВЦЭМ!$B$39:$B$782,J$83)+'СЕТ СН'!$H$9+СВЦЭМ!$D$10+'СЕТ СН'!$H$6-'СЕТ СН'!$H$19</f>
        <v>1442.4722756900001</v>
      </c>
      <c r="K96" s="36">
        <f>SUMIFS(СВЦЭМ!$C$39:$C$782,СВЦЭМ!$A$39:$A$782,$A96,СВЦЭМ!$B$39:$B$782,K$83)+'СЕТ СН'!$H$9+СВЦЭМ!$D$10+'СЕТ СН'!$H$6-'СЕТ СН'!$H$19</f>
        <v>1424.31125645</v>
      </c>
      <c r="L96" s="36">
        <f>SUMIFS(СВЦЭМ!$C$39:$C$782,СВЦЭМ!$A$39:$A$782,$A96,СВЦЭМ!$B$39:$B$782,L$83)+'СЕТ СН'!$H$9+СВЦЭМ!$D$10+'СЕТ СН'!$H$6-'СЕТ СН'!$H$19</f>
        <v>1416.21338803</v>
      </c>
      <c r="M96" s="36">
        <f>SUMIFS(СВЦЭМ!$C$39:$C$782,СВЦЭМ!$A$39:$A$782,$A96,СВЦЭМ!$B$39:$B$782,M$83)+'СЕТ СН'!$H$9+СВЦЭМ!$D$10+'СЕТ СН'!$H$6-'СЕТ СН'!$H$19</f>
        <v>1414.44249887</v>
      </c>
      <c r="N96" s="36">
        <f>SUMIFS(СВЦЭМ!$C$39:$C$782,СВЦЭМ!$A$39:$A$782,$A96,СВЦЭМ!$B$39:$B$782,N$83)+'СЕТ СН'!$H$9+СВЦЭМ!$D$10+'СЕТ СН'!$H$6-'СЕТ СН'!$H$19</f>
        <v>1391.82500568</v>
      </c>
      <c r="O96" s="36">
        <f>SUMIFS(СВЦЭМ!$C$39:$C$782,СВЦЭМ!$A$39:$A$782,$A96,СВЦЭМ!$B$39:$B$782,O$83)+'СЕТ СН'!$H$9+СВЦЭМ!$D$10+'СЕТ СН'!$H$6-'СЕТ СН'!$H$19</f>
        <v>1397.64212752</v>
      </c>
      <c r="P96" s="36">
        <f>SUMIFS(СВЦЭМ!$C$39:$C$782,СВЦЭМ!$A$39:$A$782,$A96,СВЦЭМ!$B$39:$B$782,P$83)+'СЕТ СН'!$H$9+СВЦЭМ!$D$10+'СЕТ СН'!$H$6-'СЕТ СН'!$H$19</f>
        <v>1436.6735520499999</v>
      </c>
      <c r="Q96" s="36">
        <f>SUMIFS(СВЦЭМ!$C$39:$C$782,СВЦЭМ!$A$39:$A$782,$A96,СВЦЭМ!$B$39:$B$782,Q$83)+'СЕТ СН'!$H$9+СВЦЭМ!$D$10+'СЕТ СН'!$H$6-'СЕТ СН'!$H$19</f>
        <v>1445.0365958100001</v>
      </c>
      <c r="R96" s="36">
        <f>SUMIFS(СВЦЭМ!$C$39:$C$782,СВЦЭМ!$A$39:$A$782,$A96,СВЦЭМ!$B$39:$B$782,R$83)+'СЕТ СН'!$H$9+СВЦЭМ!$D$10+'СЕТ СН'!$H$6-'СЕТ СН'!$H$19</f>
        <v>1442.9499323699999</v>
      </c>
      <c r="S96" s="36">
        <f>SUMIFS(СВЦЭМ!$C$39:$C$782,СВЦЭМ!$A$39:$A$782,$A96,СВЦЭМ!$B$39:$B$782,S$83)+'СЕТ СН'!$H$9+СВЦЭМ!$D$10+'СЕТ СН'!$H$6-'СЕТ СН'!$H$19</f>
        <v>1407.1002324599999</v>
      </c>
      <c r="T96" s="36">
        <f>SUMIFS(СВЦЭМ!$C$39:$C$782,СВЦЭМ!$A$39:$A$782,$A96,СВЦЭМ!$B$39:$B$782,T$83)+'СЕТ СН'!$H$9+СВЦЭМ!$D$10+'СЕТ СН'!$H$6-'СЕТ СН'!$H$19</f>
        <v>1354.7804881</v>
      </c>
      <c r="U96" s="36">
        <f>SUMIFS(СВЦЭМ!$C$39:$C$782,СВЦЭМ!$A$39:$A$782,$A96,СВЦЭМ!$B$39:$B$782,U$83)+'СЕТ СН'!$H$9+СВЦЭМ!$D$10+'СЕТ СН'!$H$6-'СЕТ СН'!$H$19</f>
        <v>1307.0907524500001</v>
      </c>
      <c r="V96" s="36">
        <f>SUMIFS(СВЦЭМ!$C$39:$C$782,СВЦЭМ!$A$39:$A$782,$A96,СВЦЭМ!$B$39:$B$782,V$83)+'СЕТ СН'!$H$9+СВЦЭМ!$D$10+'СЕТ СН'!$H$6-'СЕТ СН'!$H$19</f>
        <v>1316.4842952399999</v>
      </c>
      <c r="W96" s="36">
        <f>SUMIFS(СВЦЭМ!$C$39:$C$782,СВЦЭМ!$A$39:$A$782,$A96,СВЦЭМ!$B$39:$B$782,W$83)+'СЕТ СН'!$H$9+СВЦЭМ!$D$10+'СЕТ СН'!$H$6-'СЕТ СН'!$H$19</f>
        <v>1313.0585022</v>
      </c>
      <c r="X96" s="36">
        <f>SUMIFS(СВЦЭМ!$C$39:$C$782,СВЦЭМ!$A$39:$A$782,$A96,СВЦЭМ!$B$39:$B$782,X$83)+'СЕТ СН'!$H$9+СВЦЭМ!$D$10+'СЕТ СН'!$H$6-'СЕТ СН'!$H$19</f>
        <v>1330.3090566200001</v>
      </c>
      <c r="Y96" s="36">
        <f>SUMIFS(СВЦЭМ!$C$39:$C$782,СВЦЭМ!$A$39:$A$782,$A96,СВЦЭМ!$B$39:$B$782,Y$83)+'СЕТ СН'!$H$9+СВЦЭМ!$D$10+'СЕТ СН'!$H$6-'СЕТ СН'!$H$19</f>
        <v>1426.2285289199999</v>
      </c>
    </row>
    <row r="97" spans="1:25" ht="15.75" x14ac:dyDescent="0.2">
      <c r="A97" s="35">
        <f t="shared" si="2"/>
        <v>44453</v>
      </c>
      <c r="B97" s="36">
        <f>SUMIFS(СВЦЭМ!$C$39:$C$782,СВЦЭМ!$A$39:$A$782,$A97,СВЦЭМ!$B$39:$B$782,B$83)+'СЕТ СН'!$H$9+СВЦЭМ!$D$10+'СЕТ СН'!$H$6-'СЕТ СН'!$H$19</f>
        <v>1480.9471351499999</v>
      </c>
      <c r="C97" s="36">
        <f>SUMIFS(СВЦЭМ!$C$39:$C$782,СВЦЭМ!$A$39:$A$782,$A97,СВЦЭМ!$B$39:$B$782,C$83)+'СЕТ СН'!$H$9+СВЦЭМ!$D$10+'СЕТ СН'!$H$6-'СЕТ СН'!$H$19</f>
        <v>1565.0088226499997</v>
      </c>
      <c r="D97" s="36">
        <f>SUMIFS(СВЦЭМ!$C$39:$C$782,СВЦЭМ!$A$39:$A$782,$A97,СВЦЭМ!$B$39:$B$782,D$83)+'СЕТ СН'!$H$9+СВЦЭМ!$D$10+'СЕТ СН'!$H$6-'СЕТ СН'!$H$19</f>
        <v>1612.0215161499998</v>
      </c>
      <c r="E97" s="36">
        <f>SUMIFS(СВЦЭМ!$C$39:$C$782,СВЦЭМ!$A$39:$A$782,$A97,СВЦЭМ!$B$39:$B$782,E$83)+'СЕТ СН'!$H$9+СВЦЭМ!$D$10+'СЕТ СН'!$H$6-'СЕТ СН'!$H$19</f>
        <v>1631.4220190299998</v>
      </c>
      <c r="F97" s="36">
        <f>SUMIFS(СВЦЭМ!$C$39:$C$782,СВЦЭМ!$A$39:$A$782,$A97,СВЦЭМ!$B$39:$B$782,F$83)+'СЕТ СН'!$H$9+СВЦЭМ!$D$10+'СЕТ СН'!$H$6-'СЕТ СН'!$H$19</f>
        <v>1639.4675014799998</v>
      </c>
      <c r="G97" s="36">
        <f>SUMIFS(СВЦЭМ!$C$39:$C$782,СВЦЭМ!$A$39:$A$782,$A97,СВЦЭМ!$B$39:$B$782,G$83)+'СЕТ СН'!$H$9+СВЦЭМ!$D$10+'СЕТ СН'!$H$6-'СЕТ СН'!$H$19</f>
        <v>1608.4043863899999</v>
      </c>
      <c r="H97" s="36">
        <f>SUMIFS(СВЦЭМ!$C$39:$C$782,СВЦЭМ!$A$39:$A$782,$A97,СВЦЭМ!$B$39:$B$782,H$83)+'СЕТ СН'!$H$9+СВЦЭМ!$D$10+'СЕТ СН'!$H$6-'СЕТ СН'!$H$19</f>
        <v>1536.2219782299999</v>
      </c>
      <c r="I97" s="36">
        <f>SUMIFS(СВЦЭМ!$C$39:$C$782,СВЦЭМ!$A$39:$A$782,$A97,СВЦЭМ!$B$39:$B$782,I$83)+'СЕТ СН'!$H$9+СВЦЭМ!$D$10+'СЕТ СН'!$H$6-'СЕТ СН'!$H$19</f>
        <v>1468.46217484</v>
      </c>
      <c r="J97" s="36">
        <f>SUMIFS(СВЦЭМ!$C$39:$C$782,СВЦЭМ!$A$39:$A$782,$A97,СВЦЭМ!$B$39:$B$782,J$83)+'СЕТ СН'!$H$9+СВЦЭМ!$D$10+'СЕТ СН'!$H$6-'СЕТ СН'!$H$19</f>
        <v>1415.53837413</v>
      </c>
      <c r="K97" s="36">
        <f>SUMIFS(СВЦЭМ!$C$39:$C$782,СВЦЭМ!$A$39:$A$782,$A97,СВЦЭМ!$B$39:$B$782,K$83)+'СЕТ СН'!$H$9+СВЦЭМ!$D$10+'СЕТ СН'!$H$6-'СЕТ СН'!$H$19</f>
        <v>1456.1887276800001</v>
      </c>
      <c r="L97" s="36">
        <f>SUMIFS(СВЦЭМ!$C$39:$C$782,СВЦЭМ!$A$39:$A$782,$A97,СВЦЭМ!$B$39:$B$782,L$83)+'СЕТ СН'!$H$9+СВЦЭМ!$D$10+'СЕТ СН'!$H$6-'СЕТ СН'!$H$19</f>
        <v>1444.2021638599999</v>
      </c>
      <c r="M97" s="36">
        <f>SUMIFS(СВЦЭМ!$C$39:$C$782,СВЦЭМ!$A$39:$A$782,$A97,СВЦЭМ!$B$39:$B$782,M$83)+'СЕТ СН'!$H$9+СВЦЭМ!$D$10+'СЕТ СН'!$H$6-'СЕТ СН'!$H$19</f>
        <v>1459.3918429199998</v>
      </c>
      <c r="N97" s="36">
        <f>SUMIFS(СВЦЭМ!$C$39:$C$782,СВЦЭМ!$A$39:$A$782,$A97,СВЦЭМ!$B$39:$B$782,N$83)+'СЕТ СН'!$H$9+СВЦЭМ!$D$10+'СЕТ СН'!$H$6-'СЕТ СН'!$H$19</f>
        <v>1412.0197877200001</v>
      </c>
      <c r="O97" s="36">
        <f>SUMIFS(СВЦЭМ!$C$39:$C$782,СВЦЭМ!$A$39:$A$782,$A97,СВЦЭМ!$B$39:$B$782,O$83)+'СЕТ СН'!$H$9+СВЦЭМ!$D$10+'СЕТ СН'!$H$6-'СЕТ СН'!$H$19</f>
        <v>1412.84762922</v>
      </c>
      <c r="P97" s="36">
        <f>SUMIFS(СВЦЭМ!$C$39:$C$782,СВЦЭМ!$A$39:$A$782,$A97,СВЦЭМ!$B$39:$B$782,P$83)+'СЕТ СН'!$H$9+СВЦЭМ!$D$10+'СЕТ СН'!$H$6-'СЕТ СН'!$H$19</f>
        <v>1457.69590017</v>
      </c>
      <c r="Q97" s="36">
        <f>SUMIFS(СВЦЭМ!$C$39:$C$782,СВЦЭМ!$A$39:$A$782,$A97,СВЦЭМ!$B$39:$B$782,Q$83)+'СЕТ СН'!$H$9+СВЦЭМ!$D$10+'СЕТ СН'!$H$6-'СЕТ СН'!$H$19</f>
        <v>1476.98164116</v>
      </c>
      <c r="R97" s="36">
        <f>SUMIFS(СВЦЭМ!$C$39:$C$782,СВЦЭМ!$A$39:$A$782,$A97,СВЦЭМ!$B$39:$B$782,R$83)+'СЕТ СН'!$H$9+СВЦЭМ!$D$10+'СЕТ СН'!$H$6-'СЕТ СН'!$H$19</f>
        <v>1467.1798191599999</v>
      </c>
      <c r="S97" s="36">
        <f>SUMIFS(СВЦЭМ!$C$39:$C$782,СВЦЭМ!$A$39:$A$782,$A97,СВЦЭМ!$B$39:$B$782,S$83)+'СЕТ СН'!$H$9+СВЦЭМ!$D$10+'СЕТ СН'!$H$6-'СЕТ СН'!$H$19</f>
        <v>1418.2678394100001</v>
      </c>
      <c r="T97" s="36">
        <f>SUMIFS(СВЦЭМ!$C$39:$C$782,СВЦЭМ!$A$39:$A$782,$A97,СВЦЭМ!$B$39:$B$782,T$83)+'СЕТ СН'!$H$9+СВЦЭМ!$D$10+'СЕТ СН'!$H$6-'СЕТ СН'!$H$19</f>
        <v>1447.6409407399999</v>
      </c>
      <c r="U97" s="36">
        <f>SUMIFS(СВЦЭМ!$C$39:$C$782,СВЦЭМ!$A$39:$A$782,$A97,СВЦЭМ!$B$39:$B$782,U$83)+'СЕТ СН'!$H$9+СВЦЭМ!$D$10+'СЕТ СН'!$H$6-'СЕТ СН'!$H$19</f>
        <v>1518.9515163399999</v>
      </c>
      <c r="V97" s="36">
        <f>SUMIFS(СВЦЭМ!$C$39:$C$782,СВЦЭМ!$A$39:$A$782,$A97,СВЦЭМ!$B$39:$B$782,V$83)+'СЕТ СН'!$H$9+СВЦЭМ!$D$10+'СЕТ СН'!$H$6-'СЕТ СН'!$H$19</f>
        <v>1532.6023430999999</v>
      </c>
      <c r="W97" s="36">
        <f>SUMIFS(СВЦЭМ!$C$39:$C$782,СВЦЭМ!$A$39:$A$782,$A97,СВЦЭМ!$B$39:$B$782,W$83)+'СЕТ СН'!$H$9+СВЦЭМ!$D$10+'СЕТ СН'!$H$6-'СЕТ СН'!$H$19</f>
        <v>1514.3363512299998</v>
      </c>
      <c r="X97" s="36">
        <f>SUMIFS(СВЦЭМ!$C$39:$C$782,СВЦЭМ!$A$39:$A$782,$A97,СВЦЭМ!$B$39:$B$782,X$83)+'СЕТ СН'!$H$9+СВЦЭМ!$D$10+'СЕТ СН'!$H$6-'СЕТ СН'!$H$19</f>
        <v>1454.29252898</v>
      </c>
      <c r="Y97" s="36">
        <f>SUMIFS(СВЦЭМ!$C$39:$C$782,СВЦЭМ!$A$39:$A$782,$A97,СВЦЭМ!$B$39:$B$782,Y$83)+'СЕТ СН'!$H$9+СВЦЭМ!$D$10+'СЕТ СН'!$H$6-'СЕТ СН'!$H$19</f>
        <v>1443.7099913699999</v>
      </c>
    </row>
    <row r="98" spans="1:25" ht="15.75" x14ac:dyDescent="0.2">
      <c r="A98" s="35">
        <f t="shared" si="2"/>
        <v>44454</v>
      </c>
      <c r="B98" s="36">
        <f>SUMIFS(СВЦЭМ!$C$39:$C$782,СВЦЭМ!$A$39:$A$782,$A98,СВЦЭМ!$B$39:$B$782,B$83)+'СЕТ СН'!$H$9+СВЦЭМ!$D$10+'СЕТ СН'!$H$6-'СЕТ СН'!$H$19</f>
        <v>1570.7218603599999</v>
      </c>
      <c r="C98" s="36">
        <f>SUMIFS(СВЦЭМ!$C$39:$C$782,СВЦЭМ!$A$39:$A$782,$A98,СВЦЭМ!$B$39:$B$782,C$83)+'СЕТ СН'!$H$9+СВЦЭМ!$D$10+'СЕТ СН'!$H$6-'СЕТ СН'!$H$19</f>
        <v>1682.4562603299999</v>
      </c>
      <c r="D98" s="36">
        <f>SUMIFS(СВЦЭМ!$C$39:$C$782,СВЦЭМ!$A$39:$A$782,$A98,СВЦЭМ!$B$39:$B$782,D$83)+'СЕТ СН'!$H$9+СВЦЭМ!$D$10+'СЕТ СН'!$H$6-'СЕТ СН'!$H$19</f>
        <v>1796.5540419999998</v>
      </c>
      <c r="E98" s="36">
        <f>SUMIFS(СВЦЭМ!$C$39:$C$782,СВЦЭМ!$A$39:$A$782,$A98,СВЦЭМ!$B$39:$B$782,E$83)+'СЕТ СН'!$H$9+СВЦЭМ!$D$10+'СЕТ СН'!$H$6-'СЕТ СН'!$H$19</f>
        <v>1851.0639077799999</v>
      </c>
      <c r="F98" s="36">
        <f>SUMIFS(СВЦЭМ!$C$39:$C$782,СВЦЭМ!$A$39:$A$782,$A98,СВЦЭМ!$B$39:$B$782,F$83)+'СЕТ СН'!$H$9+СВЦЭМ!$D$10+'СЕТ СН'!$H$6-'СЕТ СН'!$H$19</f>
        <v>1880.0818251699998</v>
      </c>
      <c r="G98" s="36">
        <f>SUMIFS(СВЦЭМ!$C$39:$C$782,СВЦЭМ!$A$39:$A$782,$A98,СВЦЭМ!$B$39:$B$782,G$83)+'СЕТ СН'!$H$9+СВЦЭМ!$D$10+'СЕТ СН'!$H$6-'СЕТ СН'!$H$19</f>
        <v>1812.9156225399997</v>
      </c>
      <c r="H98" s="36">
        <f>SUMIFS(СВЦЭМ!$C$39:$C$782,СВЦЭМ!$A$39:$A$782,$A98,СВЦЭМ!$B$39:$B$782,H$83)+'СЕТ СН'!$H$9+СВЦЭМ!$D$10+'СЕТ СН'!$H$6-'СЕТ СН'!$H$19</f>
        <v>1689.7807055899998</v>
      </c>
      <c r="I98" s="36">
        <f>SUMIFS(СВЦЭМ!$C$39:$C$782,СВЦЭМ!$A$39:$A$782,$A98,СВЦЭМ!$B$39:$B$782,I$83)+'СЕТ СН'!$H$9+СВЦЭМ!$D$10+'СЕТ СН'!$H$6-'СЕТ СН'!$H$19</f>
        <v>1558.8945242899999</v>
      </c>
      <c r="J98" s="36">
        <f>SUMIFS(СВЦЭМ!$C$39:$C$782,СВЦЭМ!$A$39:$A$782,$A98,СВЦЭМ!$B$39:$B$782,J$83)+'СЕТ СН'!$H$9+СВЦЭМ!$D$10+'СЕТ СН'!$H$6-'СЕТ СН'!$H$19</f>
        <v>1435.8651624900001</v>
      </c>
      <c r="K98" s="36">
        <f>SUMIFS(СВЦЭМ!$C$39:$C$782,СВЦЭМ!$A$39:$A$782,$A98,СВЦЭМ!$B$39:$B$782,K$83)+'СЕТ СН'!$H$9+СВЦЭМ!$D$10+'СЕТ СН'!$H$6-'СЕТ СН'!$H$19</f>
        <v>1382.5318048900001</v>
      </c>
      <c r="L98" s="36">
        <f>SUMIFS(СВЦЭМ!$C$39:$C$782,СВЦЭМ!$A$39:$A$782,$A98,СВЦЭМ!$B$39:$B$782,L$83)+'СЕТ СН'!$H$9+СВЦЭМ!$D$10+'СЕТ СН'!$H$6-'СЕТ СН'!$H$19</f>
        <v>1382.1482443899999</v>
      </c>
      <c r="M98" s="36">
        <f>SUMIFS(СВЦЭМ!$C$39:$C$782,СВЦЭМ!$A$39:$A$782,$A98,СВЦЭМ!$B$39:$B$782,M$83)+'СЕТ СН'!$H$9+СВЦЭМ!$D$10+'СЕТ СН'!$H$6-'СЕТ СН'!$H$19</f>
        <v>1392.5887486199999</v>
      </c>
      <c r="N98" s="36">
        <f>SUMIFS(СВЦЭМ!$C$39:$C$782,СВЦЭМ!$A$39:$A$782,$A98,СВЦЭМ!$B$39:$B$782,N$83)+'СЕТ СН'!$H$9+СВЦЭМ!$D$10+'СЕТ СН'!$H$6-'СЕТ СН'!$H$19</f>
        <v>1413.1189216499999</v>
      </c>
      <c r="O98" s="36">
        <f>SUMIFS(СВЦЭМ!$C$39:$C$782,СВЦЭМ!$A$39:$A$782,$A98,СВЦЭМ!$B$39:$B$782,O$83)+'СЕТ СН'!$H$9+СВЦЭМ!$D$10+'СЕТ СН'!$H$6-'СЕТ СН'!$H$19</f>
        <v>1455.4307947100001</v>
      </c>
      <c r="P98" s="36">
        <f>SUMIFS(СВЦЭМ!$C$39:$C$782,СВЦЭМ!$A$39:$A$782,$A98,СВЦЭМ!$B$39:$B$782,P$83)+'СЕТ СН'!$H$9+СВЦЭМ!$D$10+'СЕТ СН'!$H$6-'СЕТ СН'!$H$19</f>
        <v>1501.3252504899997</v>
      </c>
      <c r="Q98" s="36">
        <f>SUMIFS(СВЦЭМ!$C$39:$C$782,СВЦЭМ!$A$39:$A$782,$A98,СВЦЭМ!$B$39:$B$782,Q$83)+'СЕТ СН'!$H$9+СВЦЭМ!$D$10+'СЕТ СН'!$H$6-'СЕТ СН'!$H$19</f>
        <v>1519.6529317799998</v>
      </c>
      <c r="R98" s="36">
        <f>SUMIFS(СВЦЭМ!$C$39:$C$782,СВЦЭМ!$A$39:$A$782,$A98,СВЦЭМ!$B$39:$B$782,R$83)+'СЕТ СН'!$H$9+СВЦЭМ!$D$10+'СЕТ СН'!$H$6-'СЕТ СН'!$H$19</f>
        <v>1517.2346543699998</v>
      </c>
      <c r="S98" s="36">
        <f>SUMIFS(СВЦЭМ!$C$39:$C$782,СВЦЭМ!$A$39:$A$782,$A98,СВЦЭМ!$B$39:$B$782,S$83)+'СЕТ СН'!$H$9+СВЦЭМ!$D$10+'СЕТ СН'!$H$6-'СЕТ СН'!$H$19</f>
        <v>1477.84534936</v>
      </c>
      <c r="T98" s="36">
        <f>SUMIFS(СВЦЭМ!$C$39:$C$782,СВЦЭМ!$A$39:$A$782,$A98,СВЦЭМ!$B$39:$B$782,T$83)+'СЕТ СН'!$H$9+СВЦЭМ!$D$10+'СЕТ СН'!$H$6-'СЕТ СН'!$H$19</f>
        <v>1442.8120751500001</v>
      </c>
      <c r="U98" s="36">
        <f>SUMIFS(СВЦЭМ!$C$39:$C$782,СВЦЭМ!$A$39:$A$782,$A98,СВЦЭМ!$B$39:$B$782,U$83)+'СЕТ СН'!$H$9+СВЦЭМ!$D$10+'СЕТ СН'!$H$6-'СЕТ СН'!$H$19</f>
        <v>1392.8637129000001</v>
      </c>
      <c r="V98" s="36">
        <f>SUMIFS(СВЦЭМ!$C$39:$C$782,СВЦЭМ!$A$39:$A$782,$A98,СВЦЭМ!$B$39:$B$782,V$83)+'СЕТ СН'!$H$9+СВЦЭМ!$D$10+'СЕТ СН'!$H$6-'СЕТ СН'!$H$19</f>
        <v>1375.34163281</v>
      </c>
      <c r="W98" s="36">
        <f>SUMIFS(СВЦЭМ!$C$39:$C$782,СВЦЭМ!$A$39:$A$782,$A98,СВЦЭМ!$B$39:$B$782,W$83)+'СЕТ СН'!$H$9+СВЦЭМ!$D$10+'СЕТ СН'!$H$6-'СЕТ СН'!$H$19</f>
        <v>1388.1991500300001</v>
      </c>
      <c r="X98" s="36">
        <f>SUMIFS(СВЦЭМ!$C$39:$C$782,СВЦЭМ!$A$39:$A$782,$A98,СВЦЭМ!$B$39:$B$782,X$83)+'СЕТ СН'!$H$9+СВЦЭМ!$D$10+'СЕТ СН'!$H$6-'СЕТ СН'!$H$19</f>
        <v>1443.18183333</v>
      </c>
      <c r="Y98" s="36">
        <f>SUMIFS(СВЦЭМ!$C$39:$C$782,СВЦЭМ!$A$39:$A$782,$A98,СВЦЭМ!$B$39:$B$782,Y$83)+'СЕТ СН'!$H$9+СВЦЭМ!$D$10+'СЕТ СН'!$H$6-'СЕТ СН'!$H$19</f>
        <v>1463.8405257199997</v>
      </c>
    </row>
    <row r="99" spans="1:25" ht="15.75" x14ac:dyDescent="0.2">
      <c r="A99" s="35">
        <f t="shared" si="2"/>
        <v>44455</v>
      </c>
      <c r="B99" s="36">
        <f>SUMIFS(СВЦЭМ!$C$39:$C$782,СВЦЭМ!$A$39:$A$782,$A99,СВЦЭМ!$B$39:$B$782,B$83)+'СЕТ СН'!$H$9+СВЦЭМ!$D$10+'СЕТ СН'!$H$6-'СЕТ СН'!$H$19</f>
        <v>1570.2240136299999</v>
      </c>
      <c r="C99" s="36">
        <f>SUMIFS(СВЦЭМ!$C$39:$C$782,СВЦЭМ!$A$39:$A$782,$A99,СВЦЭМ!$B$39:$B$782,C$83)+'СЕТ СН'!$H$9+СВЦЭМ!$D$10+'СЕТ СН'!$H$6-'СЕТ СН'!$H$19</f>
        <v>1665.1522023399998</v>
      </c>
      <c r="D99" s="36">
        <f>SUMIFS(СВЦЭМ!$C$39:$C$782,СВЦЭМ!$A$39:$A$782,$A99,СВЦЭМ!$B$39:$B$782,D$83)+'СЕТ СН'!$H$9+СВЦЭМ!$D$10+'СЕТ СН'!$H$6-'СЕТ СН'!$H$19</f>
        <v>1736.1008522599998</v>
      </c>
      <c r="E99" s="36">
        <f>SUMIFS(СВЦЭМ!$C$39:$C$782,СВЦЭМ!$A$39:$A$782,$A99,СВЦЭМ!$B$39:$B$782,E$83)+'СЕТ СН'!$H$9+СВЦЭМ!$D$10+'СЕТ СН'!$H$6-'СЕТ СН'!$H$19</f>
        <v>1760.3803220899999</v>
      </c>
      <c r="F99" s="36">
        <f>SUMIFS(СВЦЭМ!$C$39:$C$782,СВЦЭМ!$A$39:$A$782,$A99,СВЦЭМ!$B$39:$B$782,F$83)+'СЕТ СН'!$H$9+СВЦЭМ!$D$10+'СЕТ СН'!$H$6-'СЕТ СН'!$H$19</f>
        <v>1766.2214053499999</v>
      </c>
      <c r="G99" s="36">
        <f>SUMIFS(СВЦЭМ!$C$39:$C$782,СВЦЭМ!$A$39:$A$782,$A99,СВЦЭМ!$B$39:$B$782,G$83)+'СЕТ СН'!$H$9+СВЦЭМ!$D$10+'СЕТ СН'!$H$6-'СЕТ СН'!$H$19</f>
        <v>1733.4977289799999</v>
      </c>
      <c r="H99" s="36">
        <f>SUMIFS(СВЦЭМ!$C$39:$C$782,СВЦЭМ!$A$39:$A$782,$A99,СВЦЭМ!$B$39:$B$782,H$83)+'СЕТ СН'!$H$9+СВЦЭМ!$D$10+'СЕТ СН'!$H$6-'СЕТ СН'!$H$19</f>
        <v>1653.3303236999998</v>
      </c>
      <c r="I99" s="36">
        <f>SUMIFS(СВЦЭМ!$C$39:$C$782,СВЦЭМ!$A$39:$A$782,$A99,СВЦЭМ!$B$39:$B$782,I$83)+'СЕТ СН'!$H$9+СВЦЭМ!$D$10+'СЕТ СН'!$H$6-'СЕТ СН'!$H$19</f>
        <v>1532.7538186399997</v>
      </c>
      <c r="J99" s="36">
        <f>SUMIFS(СВЦЭМ!$C$39:$C$782,СВЦЭМ!$A$39:$A$782,$A99,СВЦЭМ!$B$39:$B$782,J$83)+'СЕТ СН'!$H$9+СВЦЭМ!$D$10+'СЕТ СН'!$H$6-'СЕТ СН'!$H$19</f>
        <v>1430.09192214</v>
      </c>
      <c r="K99" s="36">
        <f>SUMIFS(СВЦЭМ!$C$39:$C$782,СВЦЭМ!$A$39:$A$782,$A99,СВЦЭМ!$B$39:$B$782,K$83)+'СЕТ СН'!$H$9+СВЦЭМ!$D$10+'СЕТ СН'!$H$6-'СЕТ СН'!$H$19</f>
        <v>1381.8485577199999</v>
      </c>
      <c r="L99" s="36">
        <f>SUMIFS(СВЦЭМ!$C$39:$C$782,СВЦЭМ!$A$39:$A$782,$A99,СВЦЭМ!$B$39:$B$782,L$83)+'СЕТ СН'!$H$9+СВЦЭМ!$D$10+'СЕТ СН'!$H$6-'СЕТ СН'!$H$19</f>
        <v>1387.7531604200001</v>
      </c>
      <c r="M99" s="36">
        <f>SUMIFS(СВЦЭМ!$C$39:$C$782,СВЦЭМ!$A$39:$A$782,$A99,СВЦЭМ!$B$39:$B$782,M$83)+'СЕТ СН'!$H$9+СВЦЭМ!$D$10+'СЕТ СН'!$H$6-'СЕТ СН'!$H$19</f>
        <v>1382.4218892000001</v>
      </c>
      <c r="N99" s="36">
        <f>SUMIFS(СВЦЭМ!$C$39:$C$782,СВЦЭМ!$A$39:$A$782,$A99,СВЦЭМ!$B$39:$B$782,N$83)+'СЕТ СН'!$H$9+СВЦЭМ!$D$10+'СЕТ СН'!$H$6-'СЕТ СН'!$H$19</f>
        <v>1385.7926251700001</v>
      </c>
      <c r="O99" s="36">
        <f>SUMIFS(СВЦЭМ!$C$39:$C$782,СВЦЭМ!$A$39:$A$782,$A99,СВЦЭМ!$B$39:$B$782,O$83)+'СЕТ СН'!$H$9+СВЦЭМ!$D$10+'СЕТ СН'!$H$6-'СЕТ СН'!$H$19</f>
        <v>1424.79599732</v>
      </c>
      <c r="P99" s="36">
        <f>SUMIFS(СВЦЭМ!$C$39:$C$782,СВЦЭМ!$A$39:$A$782,$A99,СВЦЭМ!$B$39:$B$782,P$83)+'СЕТ СН'!$H$9+СВЦЭМ!$D$10+'СЕТ СН'!$H$6-'СЕТ СН'!$H$19</f>
        <v>1475.9975513099998</v>
      </c>
      <c r="Q99" s="36">
        <f>SUMIFS(СВЦЭМ!$C$39:$C$782,СВЦЭМ!$A$39:$A$782,$A99,СВЦЭМ!$B$39:$B$782,Q$83)+'СЕТ СН'!$H$9+СВЦЭМ!$D$10+'СЕТ СН'!$H$6-'СЕТ СН'!$H$19</f>
        <v>1491.0344105999998</v>
      </c>
      <c r="R99" s="36">
        <f>SUMIFS(СВЦЭМ!$C$39:$C$782,СВЦЭМ!$A$39:$A$782,$A99,СВЦЭМ!$B$39:$B$782,R$83)+'СЕТ СН'!$H$9+СВЦЭМ!$D$10+'СЕТ СН'!$H$6-'СЕТ СН'!$H$19</f>
        <v>1483.7519466699998</v>
      </c>
      <c r="S99" s="36">
        <f>SUMIFS(СВЦЭМ!$C$39:$C$782,СВЦЭМ!$A$39:$A$782,$A99,СВЦЭМ!$B$39:$B$782,S$83)+'СЕТ СН'!$H$9+СВЦЭМ!$D$10+'СЕТ СН'!$H$6-'СЕТ СН'!$H$19</f>
        <v>1446.08106357</v>
      </c>
      <c r="T99" s="36">
        <f>SUMIFS(СВЦЭМ!$C$39:$C$782,СВЦЭМ!$A$39:$A$782,$A99,СВЦЭМ!$B$39:$B$782,T$83)+'СЕТ СН'!$H$9+СВЦЭМ!$D$10+'СЕТ СН'!$H$6-'СЕТ СН'!$H$19</f>
        <v>1396.82516244</v>
      </c>
      <c r="U99" s="36">
        <f>SUMIFS(СВЦЭМ!$C$39:$C$782,СВЦЭМ!$A$39:$A$782,$A99,СВЦЭМ!$B$39:$B$782,U$83)+'СЕТ СН'!$H$9+СВЦЭМ!$D$10+'СЕТ СН'!$H$6-'СЕТ СН'!$H$19</f>
        <v>1374.6055749</v>
      </c>
      <c r="V99" s="36">
        <f>SUMIFS(СВЦЭМ!$C$39:$C$782,СВЦЭМ!$A$39:$A$782,$A99,СВЦЭМ!$B$39:$B$782,V$83)+'СЕТ СН'!$H$9+СВЦЭМ!$D$10+'СЕТ СН'!$H$6-'СЕТ СН'!$H$19</f>
        <v>1369.93065002</v>
      </c>
      <c r="W99" s="36">
        <f>SUMIFS(СВЦЭМ!$C$39:$C$782,СВЦЭМ!$A$39:$A$782,$A99,СВЦЭМ!$B$39:$B$782,W$83)+'СЕТ СН'!$H$9+СВЦЭМ!$D$10+'СЕТ СН'!$H$6-'СЕТ СН'!$H$19</f>
        <v>1350.9473622800001</v>
      </c>
      <c r="X99" s="36">
        <f>SUMIFS(СВЦЭМ!$C$39:$C$782,СВЦЭМ!$A$39:$A$782,$A99,СВЦЭМ!$B$39:$B$782,X$83)+'СЕТ СН'!$H$9+СВЦЭМ!$D$10+'СЕТ СН'!$H$6-'СЕТ СН'!$H$19</f>
        <v>1366.22823045</v>
      </c>
      <c r="Y99" s="36">
        <f>SUMIFS(СВЦЭМ!$C$39:$C$782,СВЦЭМ!$A$39:$A$782,$A99,СВЦЭМ!$B$39:$B$782,Y$83)+'СЕТ СН'!$H$9+СВЦЭМ!$D$10+'СЕТ СН'!$H$6-'СЕТ СН'!$H$19</f>
        <v>1437.4926041900001</v>
      </c>
    </row>
    <row r="100" spans="1:25" ht="15.75" x14ac:dyDescent="0.2">
      <c r="A100" s="35">
        <f t="shared" si="2"/>
        <v>44456</v>
      </c>
      <c r="B100" s="36">
        <f>SUMIFS(СВЦЭМ!$C$39:$C$782,СВЦЭМ!$A$39:$A$782,$A100,СВЦЭМ!$B$39:$B$782,B$83)+'СЕТ СН'!$H$9+СВЦЭМ!$D$10+'СЕТ СН'!$H$6-'СЕТ СН'!$H$19</f>
        <v>1535.5910666899999</v>
      </c>
      <c r="C100" s="36">
        <f>SUMIFS(СВЦЭМ!$C$39:$C$782,СВЦЭМ!$A$39:$A$782,$A100,СВЦЭМ!$B$39:$B$782,C$83)+'СЕТ СН'!$H$9+СВЦЭМ!$D$10+'СЕТ СН'!$H$6-'СЕТ СН'!$H$19</f>
        <v>1624.9633293499999</v>
      </c>
      <c r="D100" s="36">
        <f>SUMIFS(СВЦЭМ!$C$39:$C$782,СВЦЭМ!$A$39:$A$782,$A100,СВЦЭМ!$B$39:$B$782,D$83)+'СЕТ СН'!$H$9+СВЦЭМ!$D$10+'СЕТ СН'!$H$6-'СЕТ СН'!$H$19</f>
        <v>1689.0298322799999</v>
      </c>
      <c r="E100" s="36">
        <f>SUMIFS(СВЦЭМ!$C$39:$C$782,СВЦЭМ!$A$39:$A$782,$A100,СВЦЭМ!$B$39:$B$782,E$83)+'СЕТ СН'!$H$9+СВЦЭМ!$D$10+'СЕТ СН'!$H$6-'СЕТ СН'!$H$19</f>
        <v>1717.6542417399999</v>
      </c>
      <c r="F100" s="36">
        <f>SUMIFS(СВЦЭМ!$C$39:$C$782,СВЦЭМ!$A$39:$A$782,$A100,СВЦЭМ!$B$39:$B$782,F$83)+'СЕТ СН'!$H$9+СВЦЭМ!$D$10+'СЕТ СН'!$H$6-'СЕТ СН'!$H$19</f>
        <v>1728.0465198299999</v>
      </c>
      <c r="G100" s="36">
        <f>SUMIFS(СВЦЭМ!$C$39:$C$782,СВЦЭМ!$A$39:$A$782,$A100,СВЦЭМ!$B$39:$B$782,G$83)+'СЕТ СН'!$H$9+СВЦЭМ!$D$10+'СЕТ СН'!$H$6-'СЕТ СН'!$H$19</f>
        <v>1696.3687456299999</v>
      </c>
      <c r="H100" s="36">
        <f>SUMIFS(СВЦЭМ!$C$39:$C$782,СВЦЭМ!$A$39:$A$782,$A100,СВЦЭМ!$B$39:$B$782,H$83)+'СЕТ СН'!$H$9+СВЦЭМ!$D$10+'СЕТ СН'!$H$6-'СЕТ СН'!$H$19</f>
        <v>1604.2777393499998</v>
      </c>
      <c r="I100" s="36">
        <f>SUMIFS(СВЦЭМ!$C$39:$C$782,СВЦЭМ!$A$39:$A$782,$A100,СВЦЭМ!$B$39:$B$782,I$83)+'СЕТ СН'!$H$9+СВЦЭМ!$D$10+'СЕТ СН'!$H$6-'СЕТ СН'!$H$19</f>
        <v>1483.5922640699998</v>
      </c>
      <c r="J100" s="36">
        <f>SUMIFS(СВЦЭМ!$C$39:$C$782,СВЦЭМ!$A$39:$A$782,$A100,СВЦЭМ!$B$39:$B$782,J$83)+'СЕТ СН'!$H$9+СВЦЭМ!$D$10+'СЕТ СН'!$H$6-'СЕТ СН'!$H$19</f>
        <v>1397.97692059</v>
      </c>
      <c r="K100" s="36">
        <f>SUMIFS(СВЦЭМ!$C$39:$C$782,СВЦЭМ!$A$39:$A$782,$A100,СВЦЭМ!$B$39:$B$782,K$83)+'СЕТ СН'!$H$9+СВЦЭМ!$D$10+'СЕТ СН'!$H$6-'СЕТ СН'!$H$19</f>
        <v>1355.92662754</v>
      </c>
      <c r="L100" s="36">
        <f>SUMIFS(СВЦЭМ!$C$39:$C$782,СВЦЭМ!$A$39:$A$782,$A100,СВЦЭМ!$B$39:$B$782,L$83)+'СЕТ СН'!$H$9+СВЦЭМ!$D$10+'СЕТ СН'!$H$6-'СЕТ СН'!$H$19</f>
        <v>1338.0235165300001</v>
      </c>
      <c r="M100" s="36">
        <f>SUMIFS(СВЦЭМ!$C$39:$C$782,СВЦЭМ!$A$39:$A$782,$A100,СВЦЭМ!$B$39:$B$782,M$83)+'СЕТ СН'!$H$9+СВЦЭМ!$D$10+'СЕТ СН'!$H$6-'СЕТ СН'!$H$19</f>
        <v>1335.5195079699999</v>
      </c>
      <c r="N100" s="36">
        <f>SUMIFS(СВЦЭМ!$C$39:$C$782,СВЦЭМ!$A$39:$A$782,$A100,СВЦЭМ!$B$39:$B$782,N$83)+'СЕТ СН'!$H$9+СВЦЭМ!$D$10+'СЕТ СН'!$H$6-'СЕТ СН'!$H$19</f>
        <v>1352.0079558800001</v>
      </c>
      <c r="O100" s="36">
        <f>SUMIFS(СВЦЭМ!$C$39:$C$782,СВЦЭМ!$A$39:$A$782,$A100,СВЦЭМ!$B$39:$B$782,O$83)+'СЕТ СН'!$H$9+СВЦЭМ!$D$10+'СЕТ СН'!$H$6-'СЕТ СН'!$H$19</f>
        <v>1356.80017219</v>
      </c>
      <c r="P100" s="36">
        <f>SUMIFS(СВЦЭМ!$C$39:$C$782,СВЦЭМ!$A$39:$A$782,$A100,СВЦЭМ!$B$39:$B$782,P$83)+'СЕТ СН'!$H$9+СВЦЭМ!$D$10+'СЕТ СН'!$H$6-'СЕТ СН'!$H$19</f>
        <v>1388.63503866</v>
      </c>
      <c r="Q100" s="36">
        <f>SUMIFS(СВЦЭМ!$C$39:$C$782,СВЦЭМ!$A$39:$A$782,$A100,СВЦЭМ!$B$39:$B$782,Q$83)+'СЕТ СН'!$H$9+СВЦЭМ!$D$10+'СЕТ СН'!$H$6-'СЕТ СН'!$H$19</f>
        <v>1402.00865757</v>
      </c>
      <c r="R100" s="36">
        <f>SUMIFS(СВЦЭМ!$C$39:$C$782,СВЦЭМ!$A$39:$A$782,$A100,СВЦЭМ!$B$39:$B$782,R$83)+'СЕТ СН'!$H$9+СВЦЭМ!$D$10+'СЕТ СН'!$H$6-'СЕТ СН'!$H$19</f>
        <v>1396.52276054</v>
      </c>
      <c r="S100" s="36">
        <f>SUMIFS(СВЦЭМ!$C$39:$C$782,СВЦЭМ!$A$39:$A$782,$A100,СВЦЭМ!$B$39:$B$782,S$83)+'СЕТ СН'!$H$9+СВЦЭМ!$D$10+'СЕТ СН'!$H$6-'СЕТ СН'!$H$19</f>
        <v>1361.60848644</v>
      </c>
      <c r="T100" s="36">
        <f>SUMIFS(СВЦЭМ!$C$39:$C$782,СВЦЭМ!$A$39:$A$782,$A100,СВЦЭМ!$B$39:$B$782,T$83)+'СЕТ СН'!$H$9+СВЦЭМ!$D$10+'СЕТ СН'!$H$6-'СЕТ СН'!$H$19</f>
        <v>1346.0908658600001</v>
      </c>
      <c r="U100" s="36">
        <f>SUMIFS(СВЦЭМ!$C$39:$C$782,СВЦЭМ!$A$39:$A$782,$A100,СВЦЭМ!$B$39:$B$782,U$83)+'СЕТ СН'!$H$9+СВЦЭМ!$D$10+'СЕТ СН'!$H$6-'СЕТ СН'!$H$19</f>
        <v>1333.43169556</v>
      </c>
      <c r="V100" s="36">
        <f>SUMIFS(СВЦЭМ!$C$39:$C$782,СВЦЭМ!$A$39:$A$782,$A100,СВЦЭМ!$B$39:$B$782,V$83)+'СЕТ СН'!$H$9+СВЦЭМ!$D$10+'СЕТ СН'!$H$6-'СЕТ СН'!$H$19</f>
        <v>1345.5321950800001</v>
      </c>
      <c r="W100" s="36">
        <f>SUMIFS(СВЦЭМ!$C$39:$C$782,СВЦЭМ!$A$39:$A$782,$A100,СВЦЭМ!$B$39:$B$782,W$83)+'СЕТ СН'!$H$9+СВЦЭМ!$D$10+'СЕТ СН'!$H$6-'СЕТ СН'!$H$19</f>
        <v>1338.26466172</v>
      </c>
      <c r="X100" s="36">
        <f>SUMIFS(СВЦЭМ!$C$39:$C$782,СВЦЭМ!$A$39:$A$782,$A100,СВЦЭМ!$B$39:$B$782,X$83)+'СЕТ СН'!$H$9+СВЦЭМ!$D$10+'СЕТ СН'!$H$6-'СЕТ СН'!$H$19</f>
        <v>1328.0782681000001</v>
      </c>
      <c r="Y100" s="36">
        <f>SUMIFS(СВЦЭМ!$C$39:$C$782,СВЦЭМ!$A$39:$A$782,$A100,СВЦЭМ!$B$39:$B$782,Y$83)+'СЕТ СН'!$H$9+СВЦЭМ!$D$10+'СЕТ СН'!$H$6-'СЕТ СН'!$H$19</f>
        <v>1364.0233473600001</v>
      </c>
    </row>
    <row r="101" spans="1:25" ht="15.75" x14ac:dyDescent="0.2">
      <c r="A101" s="35">
        <f t="shared" si="2"/>
        <v>44457</v>
      </c>
      <c r="B101" s="36">
        <f>SUMIFS(СВЦЭМ!$C$39:$C$782,СВЦЭМ!$A$39:$A$782,$A101,СВЦЭМ!$B$39:$B$782,B$83)+'СЕТ СН'!$H$9+СВЦЭМ!$D$10+'СЕТ СН'!$H$6-'СЕТ СН'!$H$19</f>
        <v>1383.5332942299999</v>
      </c>
      <c r="C101" s="36">
        <f>SUMIFS(СВЦЭМ!$C$39:$C$782,СВЦЭМ!$A$39:$A$782,$A101,СВЦЭМ!$B$39:$B$782,C$83)+'СЕТ СН'!$H$9+СВЦЭМ!$D$10+'СЕТ СН'!$H$6-'СЕТ СН'!$H$19</f>
        <v>1424.6014221600001</v>
      </c>
      <c r="D101" s="36">
        <f>SUMIFS(СВЦЭМ!$C$39:$C$782,СВЦЭМ!$A$39:$A$782,$A101,СВЦЭМ!$B$39:$B$782,D$83)+'СЕТ СН'!$H$9+СВЦЭМ!$D$10+'СЕТ СН'!$H$6-'СЕТ СН'!$H$19</f>
        <v>1496.2699662499999</v>
      </c>
      <c r="E101" s="36">
        <f>SUMIFS(СВЦЭМ!$C$39:$C$782,СВЦЭМ!$A$39:$A$782,$A101,СВЦЭМ!$B$39:$B$782,E$83)+'СЕТ СН'!$H$9+СВЦЭМ!$D$10+'СЕТ СН'!$H$6-'СЕТ СН'!$H$19</f>
        <v>1520.5270731499998</v>
      </c>
      <c r="F101" s="36">
        <f>SUMIFS(СВЦЭМ!$C$39:$C$782,СВЦЭМ!$A$39:$A$782,$A101,СВЦЭМ!$B$39:$B$782,F$83)+'СЕТ СН'!$H$9+СВЦЭМ!$D$10+'СЕТ СН'!$H$6-'СЕТ СН'!$H$19</f>
        <v>1514.4581460599998</v>
      </c>
      <c r="G101" s="36">
        <f>SUMIFS(СВЦЭМ!$C$39:$C$782,СВЦЭМ!$A$39:$A$782,$A101,СВЦЭМ!$B$39:$B$782,G$83)+'СЕТ СН'!$H$9+СВЦЭМ!$D$10+'СЕТ СН'!$H$6-'СЕТ СН'!$H$19</f>
        <v>1512.4875505399998</v>
      </c>
      <c r="H101" s="36">
        <f>SUMIFS(СВЦЭМ!$C$39:$C$782,СВЦЭМ!$A$39:$A$782,$A101,СВЦЭМ!$B$39:$B$782,H$83)+'СЕТ СН'!$H$9+СВЦЭМ!$D$10+'СЕТ СН'!$H$6-'СЕТ СН'!$H$19</f>
        <v>1492.5016079999998</v>
      </c>
      <c r="I101" s="36">
        <f>SUMIFS(СВЦЭМ!$C$39:$C$782,СВЦЭМ!$A$39:$A$782,$A101,СВЦЭМ!$B$39:$B$782,I$83)+'СЕТ СН'!$H$9+СВЦЭМ!$D$10+'СЕТ СН'!$H$6-'СЕТ СН'!$H$19</f>
        <v>1396.26904777</v>
      </c>
      <c r="J101" s="36">
        <f>SUMIFS(СВЦЭМ!$C$39:$C$782,СВЦЭМ!$A$39:$A$782,$A101,СВЦЭМ!$B$39:$B$782,J$83)+'СЕТ СН'!$H$9+СВЦЭМ!$D$10+'СЕТ СН'!$H$6-'СЕТ СН'!$H$19</f>
        <v>1339.9791459800001</v>
      </c>
      <c r="K101" s="36">
        <f>SUMIFS(СВЦЭМ!$C$39:$C$782,СВЦЭМ!$A$39:$A$782,$A101,СВЦЭМ!$B$39:$B$782,K$83)+'СЕТ СН'!$H$9+СВЦЭМ!$D$10+'СЕТ СН'!$H$6-'СЕТ СН'!$H$19</f>
        <v>1294.1223129499999</v>
      </c>
      <c r="L101" s="36">
        <f>SUMIFS(СВЦЭМ!$C$39:$C$782,СВЦЭМ!$A$39:$A$782,$A101,СВЦЭМ!$B$39:$B$782,L$83)+'СЕТ СН'!$H$9+СВЦЭМ!$D$10+'СЕТ СН'!$H$6-'СЕТ СН'!$H$19</f>
        <v>1296.39216259</v>
      </c>
      <c r="M101" s="36">
        <f>SUMIFS(СВЦЭМ!$C$39:$C$782,СВЦЭМ!$A$39:$A$782,$A101,СВЦЭМ!$B$39:$B$782,M$83)+'СЕТ СН'!$H$9+СВЦЭМ!$D$10+'СЕТ СН'!$H$6-'СЕТ СН'!$H$19</f>
        <v>1295.1159166</v>
      </c>
      <c r="N101" s="36">
        <f>SUMIFS(СВЦЭМ!$C$39:$C$782,СВЦЭМ!$A$39:$A$782,$A101,СВЦЭМ!$B$39:$B$782,N$83)+'СЕТ СН'!$H$9+СВЦЭМ!$D$10+'СЕТ СН'!$H$6-'СЕТ СН'!$H$19</f>
        <v>1317.86233754</v>
      </c>
      <c r="O101" s="36">
        <f>SUMIFS(СВЦЭМ!$C$39:$C$782,СВЦЭМ!$A$39:$A$782,$A101,СВЦЭМ!$B$39:$B$782,O$83)+'СЕТ СН'!$H$9+СВЦЭМ!$D$10+'СЕТ СН'!$H$6-'СЕТ СН'!$H$19</f>
        <v>1357.3608136</v>
      </c>
      <c r="P101" s="36">
        <f>SUMIFS(СВЦЭМ!$C$39:$C$782,СВЦЭМ!$A$39:$A$782,$A101,СВЦЭМ!$B$39:$B$782,P$83)+'СЕТ СН'!$H$9+СВЦЭМ!$D$10+'СЕТ СН'!$H$6-'СЕТ СН'!$H$19</f>
        <v>1378.4533669499999</v>
      </c>
      <c r="Q101" s="36">
        <f>SUMIFS(СВЦЭМ!$C$39:$C$782,СВЦЭМ!$A$39:$A$782,$A101,СВЦЭМ!$B$39:$B$782,Q$83)+'СЕТ СН'!$H$9+СВЦЭМ!$D$10+'СЕТ СН'!$H$6-'СЕТ СН'!$H$19</f>
        <v>1378.32794141</v>
      </c>
      <c r="R101" s="36">
        <f>SUMIFS(СВЦЭМ!$C$39:$C$782,СВЦЭМ!$A$39:$A$782,$A101,СВЦЭМ!$B$39:$B$782,R$83)+'СЕТ СН'!$H$9+СВЦЭМ!$D$10+'СЕТ СН'!$H$6-'СЕТ СН'!$H$19</f>
        <v>1371.61077598</v>
      </c>
      <c r="S101" s="36">
        <f>SUMIFS(СВЦЭМ!$C$39:$C$782,СВЦЭМ!$A$39:$A$782,$A101,СВЦЭМ!$B$39:$B$782,S$83)+'СЕТ СН'!$H$9+СВЦЭМ!$D$10+'СЕТ СН'!$H$6-'СЕТ СН'!$H$19</f>
        <v>1359.5208021400001</v>
      </c>
      <c r="T101" s="36">
        <f>SUMIFS(СВЦЭМ!$C$39:$C$782,СВЦЭМ!$A$39:$A$782,$A101,СВЦЭМ!$B$39:$B$782,T$83)+'СЕТ СН'!$H$9+СВЦЭМ!$D$10+'СЕТ СН'!$H$6-'СЕТ СН'!$H$19</f>
        <v>1320.3074988400001</v>
      </c>
      <c r="U101" s="36">
        <f>SUMIFS(СВЦЭМ!$C$39:$C$782,СВЦЭМ!$A$39:$A$782,$A101,СВЦЭМ!$B$39:$B$782,U$83)+'СЕТ СН'!$H$9+СВЦЭМ!$D$10+'СЕТ СН'!$H$6-'СЕТ СН'!$H$19</f>
        <v>1266.28216393</v>
      </c>
      <c r="V101" s="36">
        <f>SUMIFS(СВЦЭМ!$C$39:$C$782,СВЦЭМ!$A$39:$A$782,$A101,СВЦЭМ!$B$39:$B$782,V$83)+'СЕТ СН'!$H$9+СВЦЭМ!$D$10+'СЕТ СН'!$H$6-'СЕТ СН'!$H$19</f>
        <v>1243.88275759</v>
      </c>
      <c r="W101" s="36">
        <f>SUMIFS(СВЦЭМ!$C$39:$C$782,СВЦЭМ!$A$39:$A$782,$A101,СВЦЭМ!$B$39:$B$782,W$83)+'СЕТ СН'!$H$9+СВЦЭМ!$D$10+'СЕТ СН'!$H$6-'СЕТ СН'!$H$19</f>
        <v>1236.0588889600001</v>
      </c>
      <c r="X101" s="36">
        <f>SUMIFS(СВЦЭМ!$C$39:$C$782,СВЦЭМ!$A$39:$A$782,$A101,СВЦЭМ!$B$39:$B$782,X$83)+'СЕТ СН'!$H$9+СВЦЭМ!$D$10+'СЕТ СН'!$H$6-'СЕТ СН'!$H$19</f>
        <v>1287.87091164</v>
      </c>
      <c r="Y101" s="36">
        <f>SUMIFS(СВЦЭМ!$C$39:$C$782,СВЦЭМ!$A$39:$A$782,$A101,СВЦЭМ!$B$39:$B$782,Y$83)+'СЕТ СН'!$H$9+СВЦЭМ!$D$10+'СЕТ СН'!$H$6-'СЕТ СН'!$H$19</f>
        <v>1317.06673226</v>
      </c>
    </row>
    <row r="102" spans="1:25" ht="15.75" x14ac:dyDescent="0.2">
      <c r="A102" s="35">
        <f t="shared" si="2"/>
        <v>44458</v>
      </c>
      <c r="B102" s="36">
        <f>SUMIFS(СВЦЭМ!$C$39:$C$782,СВЦЭМ!$A$39:$A$782,$A102,СВЦЭМ!$B$39:$B$782,B$83)+'СЕТ СН'!$H$9+СВЦЭМ!$D$10+'СЕТ СН'!$H$6-'СЕТ СН'!$H$19</f>
        <v>1341.49698655</v>
      </c>
      <c r="C102" s="36">
        <f>SUMIFS(СВЦЭМ!$C$39:$C$782,СВЦЭМ!$A$39:$A$782,$A102,СВЦЭМ!$B$39:$B$782,C$83)+'СЕТ СН'!$H$9+СВЦЭМ!$D$10+'СЕТ СН'!$H$6-'СЕТ СН'!$H$19</f>
        <v>1388.7697706900001</v>
      </c>
      <c r="D102" s="36">
        <f>SUMIFS(СВЦЭМ!$C$39:$C$782,СВЦЭМ!$A$39:$A$782,$A102,СВЦЭМ!$B$39:$B$782,D$83)+'СЕТ СН'!$H$9+СВЦЭМ!$D$10+'СЕТ СН'!$H$6-'СЕТ СН'!$H$19</f>
        <v>1448.83123189</v>
      </c>
      <c r="E102" s="36">
        <f>SUMIFS(СВЦЭМ!$C$39:$C$782,СВЦЭМ!$A$39:$A$782,$A102,СВЦЭМ!$B$39:$B$782,E$83)+'СЕТ СН'!$H$9+СВЦЭМ!$D$10+'СЕТ СН'!$H$6-'СЕТ СН'!$H$19</f>
        <v>1474.5858777199999</v>
      </c>
      <c r="F102" s="36">
        <f>SUMIFS(СВЦЭМ!$C$39:$C$782,СВЦЭМ!$A$39:$A$782,$A102,СВЦЭМ!$B$39:$B$782,F$83)+'СЕТ СН'!$H$9+СВЦЭМ!$D$10+'СЕТ СН'!$H$6-'СЕТ СН'!$H$19</f>
        <v>1476.7623660199997</v>
      </c>
      <c r="G102" s="36">
        <f>SUMIFS(СВЦЭМ!$C$39:$C$782,СВЦЭМ!$A$39:$A$782,$A102,СВЦЭМ!$B$39:$B$782,G$83)+'СЕТ СН'!$H$9+СВЦЭМ!$D$10+'СЕТ СН'!$H$6-'СЕТ СН'!$H$19</f>
        <v>1467.99366917</v>
      </c>
      <c r="H102" s="36">
        <f>SUMIFS(СВЦЭМ!$C$39:$C$782,СВЦЭМ!$A$39:$A$782,$A102,СВЦЭМ!$B$39:$B$782,H$83)+'СЕТ СН'!$H$9+СВЦЭМ!$D$10+'СЕТ СН'!$H$6-'СЕТ СН'!$H$19</f>
        <v>1432.4260154599999</v>
      </c>
      <c r="I102" s="36">
        <f>SUMIFS(СВЦЭМ!$C$39:$C$782,СВЦЭМ!$A$39:$A$782,$A102,СВЦЭМ!$B$39:$B$782,I$83)+'СЕТ СН'!$H$9+СВЦЭМ!$D$10+'СЕТ СН'!$H$6-'СЕТ СН'!$H$19</f>
        <v>1370.4310903000001</v>
      </c>
      <c r="J102" s="36">
        <f>SUMIFS(СВЦЭМ!$C$39:$C$782,СВЦЭМ!$A$39:$A$782,$A102,СВЦЭМ!$B$39:$B$782,J$83)+'СЕТ СН'!$H$9+СВЦЭМ!$D$10+'СЕТ СН'!$H$6-'СЕТ СН'!$H$19</f>
        <v>1340.1136832100001</v>
      </c>
      <c r="K102" s="36">
        <f>SUMIFS(СВЦЭМ!$C$39:$C$782,СВЦЭМ!$A$39:$A$782,$A102,СВЦЭМ!$B$39:$B$782,K$83)+'СЕТ СН'!$H$9+СВЦЭМ!$D$10+'СЕТ СН'!$H$6-'СЕТ СН'!$H$19</f>
        <v>1250.1553932500001</v>
      </c>
      <c r="L102" s="36">
        <f>SUMIFS(СВЦЭМ!$C$39:$C$782,СВЦЭМ!$A$39:$A$782,$A102,СВЦЭМ!$B$39:$B$782,L$83)+'СЕТ СН'!$H$9+СВЦЭМ!$D$10+'СЕТ СН'!$H$6-'СЕТ СН'!$H$19</f>
        <v>1246.0732277</v>
      </c>
      <c r="M102" s="36">
        <f>SUMIFS(СВЦЭМ!$C$39:$C$782,СВЦЭМ!$A$39:$A$782,$A102,СВЦЭМ!$B$39:$B$782,M$83)+'СЕТ СН'!$H$9+СВЦЭМ!$D$10+'СЕТ СН'!$H$6-'СЕТ СН'!$H$19</f>
        <v>1248.00536708</v>
      </c>
      <c r="N102" s="36">
        <f>SUMIFS(СВЦЭМ!$C$39:$C$782,СВЦЭМ!$A$39:$A$782,$A102,СВЦЭМ!$B$39:$B$782,N$83)+'СЕТ СН'!$H$9+СВЦЭМ!$D$10+'СЕТ СН'!$H$6-'СЕТ СН'!$H$19</f>
        <v>1253.61000986</v>
      </c>
      <c r="O102" s="36">
        <f>SUMIFS(СВЦЭМ!$C$39:$C$782,СВЦЭМ!$A$39:$A$782,$A102,СВЦЭМ!$B$39:$B$782,O$83)+'СЕТ СН'!$H$9+СВЦЭМ!$D$10+'СЕТ СН'!$H$6-'СЕТ СН'!$H$19</f>
        <v>1284.13100138</v>
      </c>
      <c r="P102" s="36">
        <f>SUMIFS(СВЦЭМ!$C$39:$C$782,СВЦЭМ!$A$39:$A$782,$A102,СВЦЭМ!$B$39:$B$782,P$83)+'СЕТ СН'!$H$9+СВЦЭМ!$D$10+'СЕТ СН'!$H$6-'СЕТ СН'!$H$19</f>
        <v>1330.8413904399999</v>
      </c>
      <c r="Q102" s="36">
        <f>SUMIFS(СВЦЭМ!$C$39:$C$782,СВЦЭМ!$A$39:$A$782,$A102,СВЦЭМ!$B$39:$B$782,Q$83)+'СЕТ СН'!$H$9+СВЦЭМ!$D$10+'СЕТ СН'!$H$6-'СЕТ СН'!$H$19</f>
        <v>1336.57703623</v>
      </c>
      <c r="R102" s="36">
        <f>SUMIFS(СВЦЭМ!$C$39:$C$782,СВЦЭМ!$A$39:$A$782,$A102,СВЦЭМ!$B$39:$B$782,R$83)+'СЕТ СН'!$H$9+СВЦЭМ!$D$10+'СЕТ СН'!$H$6-'СЕТ СН'!$H$19</f>
        <v>1325.9770866199999</v>
      </c>
      <c r="S102" s="36">
        <f>SUMIFS(СВЦЭМ!$C$39:$C$782,СВЦЭМ!$A$39:$A$782,$A102,СВЦЭМ!$B$39:$B$782,S$83)+'СЕТ СН'!$H$9+СВЦЭМ!$D$10+'СЕТ СН'!$H$6-'СЕТ СН'!$H$19</f>
        <v>1320.4422683400001</v>
      </c>
      <c r="T102" s="36">
        <f>SUMIFS(СВЦЭМ!$C$39:$C$782,СВЦЭМ!$A$39:$A$782,$A102,СВЦЭМ!$B$39:$B$782,T$83)+'СЕТ СН'!$H$9+СВЦЭМ!$D$10+'СЕТ СН'!$H$6-'СЕТ СН'!$H$19</f>
        <v>1358.639993</v>
      </c>
      <c r="U102" s="36">
        <f>SUMIFS(СВЦЭМ!$C$39:$C$782,СВЦЭМ!$A$39:$A$782,$A102,СВЦЭМ!$B$39:$B$782,U$83)+'СЕТ СН'!$H$9+СВЦЭМ!$D$10+'СЕТ СН'!$H$6-'СЕТ СН'!$H$19</f>
        <v>1300.1696975499999</v>
      </c>
      <c r="V102" s="36">
        <f>SUMIFS(СВЦЭМ!$C$39:$C$782,СВЦЭМ!$A$39:$A$782,$A102,СВЦЭМ!$B$39:$B$782,V$83)+'СЕТ СН'!$H$9+СВЦЭМ!$D$10+'СЕТ СН'!$H$6-'СЕТ СН'!$H$19</f>
        <v>1289.0990587599999</v>
      </c>
      <c r="W102" s="36">
        <f>SUMIFS(СВЦЭМ!$C$39:$C$782,СВЦЭМ!$A$39:$A$782,$A102,СВЦЭМ!$B$39:$B$782,W$83)+'СЕТ СН'!$H$9+СВЦЭМ!$D$10+'СЕТ СН'!$H$6-'СЕТ СН'!$H$19</f>
        <v>1290.5767881199999</v>
      </c>
      <c r="X102" s="36">
        <f>SUMIFS(СВЦЭМ!$C$39:$C$782,СВЦЭМ!$A$39:$A$782,$A102,СВЦЭМ!$B$39:$B$782,X$83)+'СЕТ СН'!$H$9+СВЦЭМ!$D$10+'СЕТ СН'!$H$6-'СЕТ СН'!$H$19</f>
        <v>1312.13835206</v>
      </c>
      <c r="Y102" s="36">
        <f>SUMIFS(СВЦЭМ!$C$39:$C$782,СВЦЭМ!$A$39:$A$782,$A102,СВЦЭМ!$B$39:$B$782,Y$83)+'СЕТ СН'!$H$9+СВЦЭМ!$D$10+'СЕТ СН'!$H$6-'СЕТ СН'!$H$19</f>
        <v>1349.14566023</v>
      </c>
    </row>
    <row r="103" spans="1:25" ht="15.75" x14ac:dyDescent="0.2">
      <c r="A103" s="35">
        <f t="shared" si="2"/>
        <v>44459</v>
      </c>
      <c r="B103" s="36">
        <f>SUMIFS(СВЦЭМ!$C$39:$C$782,СВЦЭМ!$A$39:$A$782,$A103,СВЦЭМ!$B$39:$B$782,B$83)+'СЕТ СН'!$H$9+СВЦЭМ!$D$10+'СЕТ СН'!$H$6-'СЕТ СН'!$H$19</f>
        <v>1308.5286748799999</v>
      </c>
      <c r="C103" s="36">
        <f>SUMIFS(СВЦЭМ!$C$39:$C$782,СВЦЭМ!$A$39:$A$782,$A103,СВЦЭМ!$B$39:$B$782,C$83)+'СЕТ СН'!$H$9+СВЦЭМ!$D$10+'СЕТ СН'!$H$6-'СЕТ СН'!$H$19</f>
        <v>1394.45099183</v>
      </c>
      <c r="D103" s="36">
        <f>SUMIFS(СВЦЭМ!$C$39:$C$782,СВЦЭМ!$A$39:$A$782,$A103,СВЦЭМ!$B$39:$B$782,D$83)+'СЕТ СН'!$H$9+СВЦЭМ!$D$10+'СЕТ СН'!$H$6-'СЕТ СН'!$H$19</f>
        <v>1444.89571512</v>
      </c>
      <c r="E103" s="36">
        <f>SUMIFS(СВЦЭМ!$C$39:$C$782,СВЦЭМ!$A$39:$A$782,$A103,СВЦЭМ!$B$39:$B$782,E$83)+'СЕТ СН'!$H$9+СВЦЭМ!$D$10+'СЕТ СН'!$H$6-'СЕТ СН'!$H$19</f>
        <v>1464.7782628</v>
      </c>
      <c r="F103" s="36">
        <f>SUMIFS(СВЦЭМ!$C$39:$C$782,СВЦЭМ!$A$39:$A$782,$A103,СВЦЭМ!$B$39:$B$782,F$83)+'СЕТ СН'!$H$9+СВЦЭМ!$D$10+'СЕТ СН'!$H$6-'СЕТ СН'!$H$19</f>
        <v>1477.2740606999998</v>
      </c>
      <c r="G103" s="36">
        <f>SUMIFS(СВЦЭМ!$C$39:$C$782,СВЦЭМ!$A$39:$A$782,$A103,СВЦЭМ!$B$39:$B$782,G$83)+'СЕТ СН'!$H$9+СВЦЭМ!$D$10+'СЕТ СН'!$H$6-'СЕТ СН'!$H$19</f>
        <v>1460.3220532099999</v>
      </c>
      <c r="H103" s="36">
        <f>SUMIFS(СВЦЭМ!$C$39:$C$782,СВЦЭМ!$A$39:$A$782,$A103,СВЦЭМ!$B$39:$B$782,H$83)+'СЕТ СН'!$H$9+СВЦЭМ!$D$10+'СЕТ СН'!$H$6-'СЕТ СН'!$H$19</f>
        <v>1409.63909098</v>
      </c>
      <c r="I103" s="36">
        <f>SUMIFS(СВЦЭМ!$C$39:$C$782,СВЦЭМ!$A$39:$A$782,$A103,СВЦЭМ!$B$39:$B$782,I$83)+'СЕТ СН'!$H$9+СВЦЭМ!$D$10+'СЕТ СН'!$H$6-'СЕТ СН'!$H$19</f>
        <v>1362.1920885</v>
      </c>
      <c r="J103" s="36">
        <f>SUMIFS(СВЦЭМ!$C$39:$C$782,СВЦЭМ!$A$39:$A$782,$A103,СВЦЭМ!$B$39:$B$782,J$83)+'СЕТ СН'!$H$9+СВЦЭМ!$D$10+'СЕТ СН'!$H$6-'СЕТ СН'!$H$19</f>
        <v>1358.3417140700001</v>
      </c>
      <c r="K103" s="36">
        <f>SUMIFS(СВЦЭМ!$C$39:$C$782,СВЦЭМ!$A$39:$A$782,$A103,СВЦЭМ!$B$39:$B$782,K$83)+'СЕТ СН'!$H$9+СВЦЭМ!$D$10+'СЕТ СН'!$H$6-'СЕТ СН'!$H$19</f>
        <v>1354.4126561400001</v>
      </c>
      <c r="L103" s="36">
        <f>SUMIFS(СВЦЭМ!$C$39:$C$782,СВЦЭМ!$A$39:$A$782,$A103,СВЦЭМ!$B$39:$B$782,L$83)+'СЕТ СН'!$H$9+СВЦЭМ!$D$10+'СЕТ СН'!$H$6-'СЕТ СН'!$H$19</f>
        <v>1334.6572039299999</v>
      </c>
      <c r="M103" s="36">
        <f>SUMIFS(СВЦЭМ!$C$39:$C$782,СВЦЭМ!$A$39:$A$782,$A103,СВЦЭМ!$B$39:$B$782,M$83)+'СЕТ СН'!$H$9+СВЦЭМ!$D$10+'СЕТ СН'!$H$6-'СЕТ СН'!$H$19</f>
        <v>1332.7651846000001</v>
      </c>
      <c r="N103" s="36">
        <f>SUMIFS(СВЦЭМ!$C$39:$C$782,СВЦЭМ!$A$39:$A$782,$A103,СВЦЭМ!$B$39:$B$782,N$83)+'СЕТ СН'!$H$9+СВЦЭМ!$D$10+'СЕТ СН'!$H$6-'СЕТ СН'!$H$19</f>
        <v>1349.4131310600001</v>
      </c>
      <c r="O103" s="36">
        <f>SUMIFS(СВЦЭМ!$C$39:$C$782,СВЦЭМ!$A$39:$A$782,$A103,СВЦЭМ!$B$39:$B$782,O$83)+'СЕТ СН'!$H$9+СВЦЭМ!$D$10+'СЕТ СН'!$H$6-'СЕТ СН'!$H$19</f>
        <v>1377.3455323400001</v>
      </c>
      <c r="P103" s="36">
        <f>SUMIFS(СВЦЭМ!$C$39:$C$782,СВЦЭМ!$A$39:$A$782,$A103,СВЦЭМ!$B$39:$B$782,P$83)+'СЕТ СН'!$H$9+СВЦЭМ!$D$10+'СЕТ СН'!$H$6-'СЕТ СН'!$H$19</f>
        <v>1409.40541401</v>
      </c>
      <c r="Q103" s="36">
        <f>SUMIFS(СВЦЭМ!$C$39:$C$782,СВЦЭМ!$A$39:$A$782,$A103,СВЦЭМ!$B$39:$B$782,Q$83)+'СЕТ СН'!$H$9+СВЦЭМ!$D$10+'СЕТ СН'!$H$6-'СЕТ СН'!$H$19</f>
        <v>1412.3997744000001</v>
      </c>
      <c r="R103" s="36">
        <f>SUMIFS(СВЦЭМ!$C$39:$C$782,СВЦЭМ!$A$39:$A$782,$A103,СВЦЭМ!$B$39:$B$782,R$83)+'СЕТ СН'!$H$9+СВЦЭМ!$D$10+'СЕТ СН'!$H$6-'СЕТ СН'!$H$19</f>
        <v>1393.9031759</v>
      </c>
      <c r="S103" s="36">
        <f>SUMIFS(СВЦЭМ!$C$39:$C$782,СВЦЭМ!$A$39:$A$782,$A103,СВЦЭМ!$B$39:$B$782,S$83)+'СЕТ СН'!$H$9+СВЦЭМ!$D$10+'СЕТ СН'!$H$6-'СЕТ СН'!$H$19</f>
        <v>1380.57855098</v>
      </c>
      <c r="T103" s="36">
        <f>SUMIFS(СВЦЭМ!$C$39:$C$782,СВЦЭМ!$A$39:$A$782,$A103,СВЦЭМ!$B$39:$B$782,T$83)+'СЕТ СН'!$H$9+СВЦЭМ!$D$10+'СЕТ СН'!$H$6-'СЕТ СН'!$H$19</f>
        <v>1367.0852895800001</v>
      </c>
      <c r="U103" s="36">
        <f>SUMIFS(СВЦЭМ!$C$39:$C$782,СВЦЭМ!$A$39:$A$782,$A103,СВЦЭМ!$B$39:$B$782,U$83)+'СЕТ СН'!$H$9+СВЦЭМ!$D$10+'СЕТ СН'!$H$6-'СЕТ СН'!$H$19</f>
        <v>1387.5713403899999</v>
      </c>
      <c r="V103" s="36">
        <f>SUMIFS(СВЦЭМ!$C$39:$C$782,СВЦЭМ!$A$39:$A$782,$A103,СВЦЭМ!$B$39:$B$782,V$83)+'СЕТ СН'!$H$9+СВЦЭМ!$D$10+'СЕТ СН'!$H$6-'СЕТ СН'!$H$19</f>
        <v>1344.5105676000001</v>
      </c>
      <c r="W103" s="36">
        <f>SUMIFS(СВЦЭМ!$C$39:$C$782,СВЦЭМ!$A$39:$A$782,$A103,СВЦЭМ!$B$39:$B$782,W$83)+'СЕТ СН'!$H$9+СВЦЭМ!$D$10+'СЕТ СН'!$H$6-'СЕТ СН'!$H$19</f>
        <v>1334.35221305</v>
      </c>
      <c r="X103" s="36">
        <f>SUMIFS(СВЦЭМ!$C$39:$C$782,СВЦЭМ!$A$39:$A$782,$A103,СВЦЭМ!$B$39:$B$782,X$83)+'СЕТ СН'!$H$9+СВЦЭМ!$D$10+'СЕТ СН'!$H$6-'СЕТ СН'!$H$19</f>
        <v>1363.6715677100001</v>
      </c>
      <c r="Y103" s="36">
        <f>SUMIFS(СВЦЭМ!$C$39:$C$782,СВЦЭМ!$A$39:$A$782,$A103,СВЦЭМ!$B$39:$B$782,Y$83)+'СЕТ СН'!$H$9+СВЦЭМ!$D$10+'СЕТ СН'!$H$6-'СЕТ СН'!$H$19</f>
        <v>1338.2562132600001</v>
      </c>
    </row>
    <row r="104" spans="1:25" ht="15.75" x14ac:dyDescent="0.2">
      <c r="A104" s="35">
        <f t="shared" si="2"/>
        <v>44460</v>
      </c>
      <c r="B104" s="36">
        <f>SUMIFS(СВЦЭМ!$C$39:$C$782,СВЦЭМ!$A$39:$A$782,$A104,СВЦЭМ!$B$39:$B$782,B$83)+'СЕТ СН'!$H$9+СВЦЭМ!$D$10+'СЕТ СН'!$H$6-'СЕТ СН'!$H$19</f>
        <v>1408.2017266400001</v>
      </c>
      <c r="C104" s="36">
        <f>SUMIFS(СВЦЭМ!$C$39:$C$782,СВЦЭМ!$A$39:$A$782,$A104,СВЦЭМ!$B$39:$B$782,C$83)+'СЕТ СН'!$H$9+СВЦЭМ!$D$10+'СЕТ СН'!$H$6-'СЕТ СН'!$H$19</f>
        <v>1480.3588262399999</v>
      </c>
      <c r="D104" s="36">
        <f>SUMIFS(СВЦЭМ!$C$39:$C$782,СВЦЭМ!$A$39:$A$782,$A104,СВЦЭМ!$B$39:$B$782,D$83)+'СЕТ СН'!$H$9+СВЦЭМ!$D$10+'СЕТ СН'!$H$6-'СЕТ СН'!$H$19</f>
        <v>1508.5858334</v>
      </c>
      <c r="E104" s="36">
        <f>SUMIFS(СВЦЭМ!$C$39:$C$782,СВЦЭМ!$A$39:$A$782,$A104,СВЦЭМ!$B$39:$B$782,E$83)+'СЕТ СН'!$H$9+СВЦЭМ!$D$10+'СЕТ СН'!$H$6-'СЕТ СН'!$H$19</f>
        <v>1523.4080311999999</v>
      </c>
      <c r="F104" s="36">
        <f>SUMIFS(СВЦЭМ!$C$39:$C$782,СВЦЭМ!$A$39:$A$782,$A104,СВЦЭМ!$B$39:$B$782,F$83)+'СЕТ СН'!$H$9+СВЦЭМ!$D$10+'СЕТ СН'!$H$6-'СЕТ СН'!$H$19</f>
        <v>1522.0294032199999</v>
      </c>
      <c r="G104" s="36">
        <f>SUMIFS(СВЦЭМ!$C$39:$C$782,СВЦЭМ!$A$39:$A$782,$A104,СВЦЭМ!$B$39:$B$782,G$83)+'СЕТ СН'!$H$9+СВЦЭМ!$D$10+'СЕТ СН'!$H$6-'СЕТ СН'!$H$19</f>
        <v>1494.3917152699998</v>
      </c>
      <c r="H104" s="36">
        <f>SUMIFS(СВЦЭМ!$C$39:$C$782,СВЦЭМ!$A$39:$A$782,$A104,СВЦЭМ!$B$39:$B$782,H$83)+'СЕТ СН'!$H$9+СВЦЭМ!$D$10+'СЕТ СН'!$H$6-'СЕТ СН'!$H$19</f>
        <v>1437.73314355</v>
      </c>
      <c r="I104" s="36">
        <f>SUMIFS(СВЦЭМ!$C$39:$C$782,СВЦЭМ!$A$39:$A$782,$A104,СВЦЭМ!$B$39:$B$782,I$83)+'СЕТ СН'!$H$9+СВЦЭМ!$D$10+'СЕТ СН'!$H$6-'СЕТ СН'!$H$19</f>
        <v>1392.38965216</v>
      </c>
      <c r="J104" s="36">
        <f>SUMIFS(СВЦЭМ!$C$39:$C$782,СВЦЭМ!$A$39:$A$782,$A104,СВЦЭМ!$B$39:$B$782,J$83)+'СЕТ СН'!$H$9+СВЦЭМ!$D$10+'СЕТ СН'!$H$6-'СЕТ СН'!$H$19</f>
        <v>1375.68811813</v>
      </c>
      <c r="K104" s="36">
        <f>SUMIFS(СВЦЭМ!$C$39:$C$782,СВЦЭМ!$A$39:$A$782,$A104,СВЦЭМ!$B$39:$B$782,K$83)+'СЕТ СН'!$H$9+СВЦЭМ!$D$10+'СЕТ СН'!$H$6-'СЕТ СН'!$H$19</f>
        <v>1355.98888407</v>
      </c>
      <c r="L104" s="36">
        <f>SUMIFS(СВЦЭМ!$C$39:$C$782,СВЦЭМ!$A$39:$A$782,$A104,СВЦЭМ!$B$39:$B$782,L$83)+'СЕТ СН'!$H$9+СВЦЭМ!$D$10+'СЕТ СН'!$H$6-'СЕТ СН'!$H$19</f>
        <v>1336.2632265100001</v>
      </c>
      <c r="M104" s="36">
        <f>SUMIFS(СВЦЭМ!$C$39:$C$782,СВЦЭМ!$A$39:$A$782,$A104,СВЦЭМ!$B$39:$B$782,M$83)+'СЕТ СН'!$H$9+СВЦЭМ!$D$10+'СЕТ СН'!$H$6-'СЕТ СН'!$H$19</f>
        <v>1337.3882507000001</v>
      </c>
      <c r="N104" s="36">
        <f>SUMIFS(СВЦЭМ!$C$39:$C$782,СВЦЭМ!$A$39:$A$782,$A104,СВЦЭМ!$B$39:$B$782,N$83)+'СЕТ СН'!$H$9+СВЦЭМ!$D$10+'СЕТ СН'!$H$6-'СЕТ СН'!$H$19</f>
        <v>1346.9915473799999</v>
      </c>
      <c r="O104" s="36">
        <f>SUMIFS(СВЦЭМ!$C$39:$C$782,СВЦЭМ!$A$39:$A$782,$A104,СВЦЭМ!$B$39:$B$782,O$83)+'СЕТ СН'!$H$9+СВЦЭМ!$D$10+'СЕТ СН'!$H$6-'СЕТ СН'!$H$19</f>
        <v>1364.1960082600001</v>
      </c>
      <c r="P104" s="36">
        <f>SUMIFS(СВЦЭМ!$C$39:$C$782,СВЦЭМ!$A$39:$A$782,$A104,СВЦЭМ!$B$39:$B$782,P$83)+'СЕТ СН'!$H$9+СВЦЭМ!$D$10+'СЕТ СН'!$H$6-'СЕТ СН'!$H$19</f>
        <v>1397.5341968</v>
      </c>
      <c r="Q104" s="36">
        <f>SUMIFS(СВЦЭМ!$C$39:$C$782,СВЦЭМ!$A$39:$A$782,$A104,СВЦЭМ!$B$39:$B$782,Q$83)+'СЕТ СН'!$H$9+СВЦЭМ!$D$10+'СЕТ СН'!$H$6-'СЕТ СН'!$H$19</f>
        <v>1413.12552504</v>
      </c>
      <c r="R104" s="36">
        <f>SUMIFS(СВЦЭМ!$C$39:$C$782,СВЦЭМ!$A$39:$A$782,$A104,СВЦЭМ!$B$39:$B$782,R$83)+'СЕТ СН'!$H$9+СВЦЭМ!$D$10+'СЕТ СН'!$H$6-'СЕТ СН'!$H$19</f>
        <v>1402.9376778600001</v>
      </c>
      <c r="S104" s="36">
        <f>SUMIFS(СВЦЭМ!$C$39:$C$782,СВЦЭМ!$A$39:$A$782,$A104,СВЦЭМ!$B$39:$B$782,S$83)+'СЕТ СН'!$H$9+СВЦЭМ!$D$10+'СЕТ СН'!$H$6-'СЕТ СН'!$H$19</f>
        <v>1375.6708808000001</v>
      </c>
      <c r="T104" s="36">
        <f>SUMIFS(СВЦЭМ!$C$39:$C$782,СВЦЭМ!$A$39:$A$782,$A104,СВЦЭМ!$B$39:$B$782,T$83)+'СЕТ СН'!$H$9+СВЦЭМ!$D$10+'СЕТ СН'!$H$6-'СЕТ СН'!$H$19</f>
        <v>1360.64031933</v>
      </c>
      <c r="U104" s="36">
        <f>SUMIFS(СВЦЭМ!$C$39:$C$782,СВЦЭМ!$A$39:$A$782,$A104,СВЦЭМ!$B$39:$B$782,U$83)+'СЕТ СН'!$H$9+СВЦЭМ!$D$10+'СЕТ СН'!$H$6-'СЕТ СН'!$H$19</f>
        <v>1357.48892348</v>
      </c>
      <c r="V104" s="36">
        <f>SUMIFS(СВЦЭМ!$C$39:$C$782,СВЦЭМ!$A$39:$A$782,$A104,СВЦЭМ!$B$39:$B$782,V$83)+'СЕТ СН'!$H$9+СВЦЭМ!$D$10+'СЕТ СН'!$H$6-'СЕТ СН'!$H$19</f>
        <v>1355.19183823</v>
      </c>
      <c r="W104" s="36">
        <f>SUMIFS(СВЦЭМ!$C$39:$C$782,СВЦЭМ!$A$39:$A$782,$A104,СВЦЭМ!$B$39:$B$782,W$83)+'СЕТ СН'!$H$9+СВЦЭМ!$D$10+'СЕТ СН'!$H$6-'СЕТ СН'!$H$19</f>
        <v>1348.57370184</v>
      </c>
      <c r="X104" s="36">
        <f>SUMIFS(СВЦЭМ!$C$39:$C$782,СВЦЭМ!$A$39:$A$782,$A104,СВЦЭМ!$B$39:$B$782,X$83)+'СЕТ СН'!$H$9+СВЦЭМ!$D$10+'СЕТ СН'!$H$6-'СЕТ СН'!$H$19</f>
        <v>1322.97326705</v>
      </c>
      <c r="Y104" s="36">
        <f>SUMIFS(СВЦЭМ!$C$39:$C$782,СВЦЭМ!$A$39:$A$782,$A104,СВЦЭМ!$B$39:$B$782,Y$83)+'СЕТ СН'!$H$9+СВЦЭМ!$D$10+'СЕТ СН'!$H$6-'СЕТ СН'!$H$19</f>
        <v>1320.2779869599999</v>
      </c>
    </row>
    <row r="105" spans="1:25" ht="15.75" x14ac:dyDescent="0.2">
      <c r="A105" s="35">
        <f t="shared" si="2"/>
        <v>44461</v>
      </c>
      <c r="B105" s="36">
        <f>SUMIFS(СВЦЭМ!$C$39:$C$782,СВЦЭМ!$A$39:$A$782,$A105,СВЦЭМ!$B$39:$B$782,B$83)+'СЕТ СН'!$H$9+СВЦЭМ!$D$10+'СЕТ СН'!$H$6-'СЕТ СН'!$H$19</f>
        <v>1401.02041573</v>
      </c>
      <c r="C105" s="36">
        <f>SUMIFS(СВЦЭМ!$C$39:$C$782,СВЦЭМ!$A$39:$A$782,$A105,СВЦЭМ!$B$39:$B$782,C$83)+'СЕТ СН'!$H$9+СВЦЭМ!$D$10+'СЕТ СН'!$H$6-'СЕТ СН'!$H$19</f>
        <v>1454.7823396399999</v>
      </c>
      <c r="D105" s="36">
        <f>SUMIFS(СВЦЭМ!$C$39:$C$782,СВЦЭМ!$A$39:$A$782,$A105,СВЦЭМ!$B$39:$B$782,D$83)+'СЕТ СН'!$H$9+СВЦЭМ!$D$10+'СЕТ СН'!$H$6-'СЕТ СН'!$H$19</f>
        <v>1498.5593541499998</v>
      </c>
      <c r="E105" s="36">
        <f>SUMIFS(СВЦЭМ!$C$39:$C$782,СВЦЭМ!$A$39:$A$782,$A105,СВЦЭМ!$B$39:$B$782,E$83)+'СЕТ СН'!$H$9+СВЦЭМ!$D$10+'СЕТ СН'!$H$6-'СЕТ СН'!$H$19</f>
        <v>1505.6354869399997</v>
      </c>
      <c r="F105" s="36">
        <f>SUMIFS(СВЦЭМ!$C$39:$C$782,СВЦЭМ!$A$39:$A$782,$A105,СВЦЭМ!$B$39:$B$782,F$83)+'СЕТ СН'!$H$9+СВЦЭМ!$D$10+'СЕТ СН'!$H$6-'СЕТ СН'!$H$19</f>
        <v>1509.1018095199997</v>
      </c>
      <c r="G105" s="36">
        <f>SUMIFS(СВЦЭМ!$C$39:$C$782,СВЦЭМ!$A$39:$A$782,$A105,СВЦЭМ!$B$39:$B$782,G$83)+'СЕТ СН'!$H$9+СВЦЭМ!$D$10+'СЕТ СН'!$H$6-'СЕТ СН'!$H$19</f>
        <v>1486.1941498399997</v>
      </c>
      <c r="H105" s="36">
        <f>SUMIFS(СВЦЭМ!$C$39:$C$782,СВЦЭМ!$A$39:$A$782,$A105,СВЦЭМ!$B$39:$B$782,H$83)+'СЕТ СН'!$H$9+СВЦЭМ!$D$10+'СЕТ СН'!$H$6-'СЕТ СН'!$H$19</f>
        <v>1432.0527349399999</v>
      </c>
      <c r="I105" s="36">
        <f>SUMIFS(СВЦЭМ!$C$39:$C$782,СВЦЭМ!$A$39:$A$782,$A105,СВЦЭМ!$B$39:$B$782,I$83)+'СЕТ СН'!$H$9+СВЦЭМ!$D$10+'СЕТ СН'!$H$6-'СЕТ СН'!$H$19</f>
        <v>1367.7289394899999</v>
      </c>
      <c r="J105" s="36">
        <f>SUMIFS(СВЦЭМ!$C$39:$C$782,СВЦЭМ!$A$39:$A$782,$A105,СВЦЭМ!$B$39:$B$782,J$83)+'СЕТ СН'!$H$9+СВЦЭМ!$D$10+'СЕТ СН'!$H$6-'СЕТ СН'!$H$19</f>
        <v>1360.29301147</v>
      </c>
      <c r="K105" s="36">
        <f>SUMIFS(СВЦЭМ!$C$39:$C$782,СВЦЭМ!$A$39:$A$782,$A105,СВЦЭМ!$B$39:$B$782,K$83)+'СЕТ СН'!$H$9+СВЦЭМ!$D$10+'СЕТ СН'!$H$6-'СЕТ СН'!$H$19</f>
        <v>1354.2568136</v>
      </c>
      <c r="L105" s="36">
        <f>SUMIFS(СВЦЭМ!$C$39:$C$782,СВЦЭМ!$A$39:$A$782,$A105,СВЦЭМ!$B$39:$B$782,L$83)+'СЕТ СН'!$H$9+СВЦЭМ!$D$10+'СЕТ СН'!$H$6-'СЕТ СН'!$H$19</f>
        <v>1337.0240569</v>
      </c>
      <c r="M105" s="36">
        <f>SUMIFS(СВЦЭМ!$C$39:$C$782,СВЦЭМ!$A$39:$A$782,$A105,СВЦЭМ!$B$39:$B$782,M$83)+'СЕТ СН'!$H$9+СВЦЭМ!$D$10+'СЕТ СН'!$H$6-'СЕТ СН'!$H$19</f>
        <v>1324.5707894500001</v>
      </c>
      <c r="N105" s="36">
        <f>SUMIFS(СВЦЭМ!$C$39:$C$782,СВЦЭМ!$A$39:$A$782,$A105,СВЦЭМ!$B$39:$B$782,N$83)+'СЕТ СН'!$H$9+СВЦЭМ!$D$10+'СЕТ СН'!$H$6-'СЕТ СН'!$H$19</f>
        <v>1344.40005888</v>
      </c>
      <c r="O105" s="36">
        <f>SUMIFS(СВЦЭМ!$C$39:$C$782,СВЦЭМ!$A$39:$A$782,$A105,СВЦЭМ!$B$39:$B$782,O$83)+'СЕТ СН'!$H$9+СВЦЭМ!$D$10+'СЕТ СН'!$H$6-'СЕТ СН'!$H$19</f>
        <v>1367.1037672100001</v>
      </c>
      <c r="P105" s="36">
        <f>SUMIFS(СВЦЭМ!$C$39:$C$782,СВЦЭМ!$A$39:$A$782,$A105,СВЦЭМ!$B$39:$B$782,P$83)+'СЕТ СН'!$H$9+СВЦЭМ!$D$10+'СЕТ СН'!$H$6-'СЕТ СН'!$H$19</f>
        <v>1394.12014851</v>
      </c>
      <c r="Q105" s="36">
        <f>SUMIFS(СВЦЭМ!$C$39:$C$782,СВЦЭМ!$A$39:$A$782,$A105,СВЦЭМ!$B$39:$B$782,Q$83)+'СЕТ СН'!$H$9+СВЦЭМ!$D$10+'СЕТ СН'!$H$6-'СЕТ СН'!$H$19</f>
        <v>1402.52377002</v>
      </c>
      <c r="R105" s="36">
        <f>SUMIFS(СВЦЭМ!$C$39:$C$782,СВЦЭМ!$A$39:$A$782,$A105,СВЦЭМ!$B$39:$B$782,R$83)+'СЕТ СН'!$H$9+СВЦЭМ!$D$10+'СЕТ СН'!$H$6-'СЕТ СН'!$H$19</f>
        <v>1395.4607960200001</v>
      </c>
      <c r="S105" s="36">
        <f>SUMIFS(СВЦЭМ!$C$39:$C$782,СВЦЭМ!$A$39:$A$782,$A105,СВЦЭМ!$B$39:$B$782,S$83)+'СЕТ СН'!$H$9+СВЦЭМ!$D$10+'СЕТ СН'!$H$6-'СЕТ СН'!$H$19</f>
        <v>1367.6522461300001</v>
      </c>
      <c r="T105" s="36">
        <f>SUMIFS(СВЦЭМ!$C$39:$C$782,СВЦЭМ!$A$39:$A$782,$A105,СВЦЭМ!$B$39:$B$782,T$83)+'СЕТ СН'!$H$9+СВЦЭМ!$D$10+'СЕТ СН'!$H$6-'СЕТ СН'!$H$19</f>
        <v>1344.7772379200001</v>
      </c>
      <c r="U105" s="36">
        <f>SUMIFS(СВЦЭМ!$C$39:$C$782,СВЦЭМ!$A$39:$A$782,$A105,СВЦЭМ!$B$39:$B$782,U$83)+'СЕТ СН'!$H$9+СВЦЭМ!$D$10+'СЕТ СН'!$H$6-'СЕТ СН'!$H$19</f>
        <v>1340.9606800700001</v>
      </c>
      <c r="V105" s="36">
        <f>SUMIFS(СВЦЭМ!$C$39:$C$782,СВЦЭМ!$A$39:$A$782,$A105,СВЦЭМ!$B$39:$B$782,V$83)+'СЕТ СН'!$H$9+СВЦЭМ!$D$10+'СЕТ СН'!$H$6-'СЕТ СН'!$H$19</f>
        <v>1344.0899624200001</v>
      </c>
      <c r="W105" s="36">
        <f>SUMIFS(СВЦЭМ!$C$39:$C$782,СВЦЭМ!$A$39:$A$782,$A105,СВЦЭМ!$B$39:$B$782,W$83)+'СЕТ СН'!$H$9+СВЦЭМ!$D$10+'СЕТ СН'!$H$6-'СЕТ СН'!$H$19</f>
        <v>1338.11888006</v>
      </c>
      <c r="X105" s="36">
        <f>SUMIFS(СВЦЭМ!$C$39:$C$782,СВЦЭМ!$A$39:$A$782,$A105,СВЦЭМ!$B$39:$B$782,X$83)+'СЕТ СН'!$H$9+СВЦЭМ!$D$10+'СЕТ СН'!$H$6-'СЕТ СН'!$H$19</f>
        <v>1315.2532723900001</v>
      </c>
      <c r="Y105" s="36">
        <f>SUMIFS(СВЦЭМ!$C$39:$C$782,СВЦЭМ!$A$39:$A$782,$A105,СВЦЭМ!$B$39:$B$782,Y$83)+'СЕТ СН'!$H$9+СВЦЭМ!$D$10+'СЕТ СН'!$H$6-'СЕТ СН'!$H$19</f>
        <v>1313.06106701</v>
      </c>
    </row>
    <row r="106" spans="1:25" ht="15.75" x14ac:dyDescent="0.2">
      <c r="A106" s="35">
        <f t="shared" si="2"/>
        <v>44462</v>
      </c>
      <c r="B106" s="36">
        <f>SUMIFS(СВЦЭМ!$C$39:$C$782,СВЦЭМ!$A$39:$A$782,$A106,СВЦЭМ!$B$39:$B$782,B$83)+'СЕТ СН'!$H$9+СВЦЭМ!$D$10+'СЕТ СН'!$H$6-'СЕТ СН'!$H$19</f>
        <v>1433.59882236</v>
      </c>
      <c r="C106" s="36">
        <f>SUMIFS(СВЦЭМ!$C$39:$C$782,СВЦЭМ!$A$39:$A$782,$A106,СВЦЭМ!$B$39:$B$782,C$83)+'СЕТ СН'!$H$9+СВЦЭМ!$D$10+'СЕТ СН'!$H$6-'СЕТ СН'!$H$19</f>
        <v>1530.6182235299998</v>
      </c>
      <c r="D106" s="36">
        <f>SUMIFS(СВЦЭМ!$C$39:$C$782,СВЦЭМ!$A$39:$A$782,$A106,СВЦЭМ!$B$39:$B$782,D$83)+'СЕТ СН'!$H$9+СВЦЭМ!$D$10+'СЕТ СН'!$H$6-'СЕТ СН'!$H$19</f>
        <v>1584.7224373899999</v>
      </c>
      <c r="E106" s="36">
        <f>SUMIFS(СВЦЭМ!$C$39:$C$782,СВЦЭМ!$A$39:$A$782,$A106,СВЦЭМ!$B$39:$B$782,E$83)+'СЕТ СН'!$H$9+СВЦЭМ!$D$10+'СЕТ СН'!$H$6-'СЕТ СН'!$H$19</f>
        <v>1600.0285043099998</v>
      </c>
      <c r="F106" s="36">
        <f>SUMIFS(СВЦЭМ!$C$39:$C$782,СВЦЭМ!$A$39:$A$782,$A106,СВЦЭМ!$B$39:$B$782,F$83)+'СЕТ СН'!$H$9+СВЦЭМ!$D$10+'СЕТ СН'!$H$6-'СЕТ СН'!$H$19</f>
        <v>1611.7078212099998</v>
      </c>
      <c r="G106" s="36">
        <f>SUMIFS(СВЦЭМ!$C$39:$C$782,СВЦЭМ!$A$39:$A$782,$A106,СВЦЭМ!$B$39:$B$782,G$83)+'СЕТ СН'!$H$9+СВЦЭМ!$D$10+'СЕТ СН'!$H$6-'СЕТ СН'!$H$19</f>
        <v>1588.7530471799998</v>
      </c>
      <c r="H106" s="36">
        <f>SUMIFS(СВЦЭМ!$C$39:$C$782,СВЦЭМ!$A$39:$A$782,$A106,СВЦЭМ!$B$39:$B$782,H$83)+'СЕТ СН'!$H$9+СВЦЭМ!$D$10+'СЕТ СН'!$H$6-'СЕТ СН'!$H$19</f>
        <v>1514.7426291099998</v>
      </c>
      <c r="I106" s="36">
        <f>SUMIFS(СВЦЭМ!$C$39:$C$782,СВЦЭМ!$A$39:$A$782,$A106,СВЦЭМ!$B$39:$B$782,I$83)+'СЕТ СН'!$H$9+СВЦЭМ!$D$10+'СЕТ СН'!$H$6-'СЕТ СН'!$H$19</f>
        <v>1414.1734375799999</v>
      </c>
      <c r="J106" s="36">
        <f>SUMIFS(СВЦЭМ!$C$39:$C$782,СВЦЭМ!$A$39:$A$782,$A106,СВЦЭМ!$B$39:$B$782,J$83)+'СЕТ СН'!$H$9+СВЦЭМ!$D$10+'СЕТ СН'!$H$6-'СЕТ СН'!$H$19</f>
        <v>1412.1169211900001</v>
      </c>
      <c r="K106" s="36">
        <f>SUMIFS(СВЦЭМ!$C$39:$C$782,СВЦЭМ!$A$39:$A$782,$A106,СВЦЭМ!$B$39:$B$782,K$83)+'СЕТ СН'!$H$9+СВЦЭМ!$D$10+'СЕТ СН'!$H$6-'СЕТ СН'!$H$19</f>
        <v>1431.82358105</v>
      </c>
      <c r="L106" s="36">
        <f>SUMIFS(СВЦЭМ!$C$39:$C$782,СВЦЭМ!$A$39:$A$782,$A106,СВЦЭМ!$B$39:$B$782,L$83)+'СЕТ СН'!$H$9+СВЦЭМ!$D$10+'СЕТ СН'!$H$6-'СЕТ СН'!$H$19</f>
        <v>1429.17674779</v>
      </c>
      <c r="M106" s="36">
        <f>SUMIFS(СВЦЭМ!$C$39:$C$782,СВЦЭМ!$A$39:$A$782,$A106,СВЦЭМ!$B$39:$B$782,M$83)+'СЕТ СН'!$H$9+СВЦЭМ!$D$10+'СЕТ СН'!$H$6-'СЕТ СН'!$H$19</f>
        <v>1417.6180311800001</v>
      </c>
      <c r="N106" s="36">
        <f>SUMIFS(СВЦЭМ!$C$39:$C$782,СВЦЭМ!$A$39:$A$782,$A106,СВЦЭМ!$B$39:$B$782,N$83)+'СЕТ СН'!$H$9+СВЦЭМ!$D$10+'СЕТ СН'!$H$6-'СЕТ СН'!$H$19</f>
        <v>1396.21577002</v>
      </c>
      <c r="O106" s="36">
        <f>SUMIFS(СВЦЭМ!$C$39:$C$782,СВЦЭМ!$A$39:$A$782,$A106,СВЦЭМ!$B$39:$B$782,O$83)+'СЕТ СН'!$H$9+СВЦЭМ!$D$10+'СЕТ СН'!$H$6-'СЕТ СН'!$H$19</f>
        <v>1389.76832023</v>
      </c>
      <c r="P106" s="36">
        <f>SUMIFS(СВЦЭМ!$C$39:$C$782,СВЦЭМ!$A$39:$A$782,$A106,СВЦЭМ!$B$39:$B$782,P$83)+'СЕТ СН'!$H$9+СВЦЭМ!$D$10+'СЕТ СН'!$H$6-'СЕТ СН'!$H$19</f>
        <v>1419.3317033600001</v>
      </c>
      <c r="Q106" s="36">
        <f>SUMIFS(СВЦЭМ!$C$39:$C$782,СВЦЭМ!$A$39:$A$782,$A106,СВЦЭМ!$B$39:$B$782,Q$83)+'СЕТ СН'!$H$9+СВЦЭМ!$D$10+'СЕТ СН'!$H$6-'СЕТ СН'!$H$19</f>
        <v>1430.72255258</v>
      </c>
      <c r="R106" s="36">
        <f>SUMIFS(СВЦЭМ!$C$39:$C$782,СВЦЭМ!$A$39:$A$782,$A106,СВЦЭМ!$B$39:$B$782,R$83)+'СЕТ СН'!$H$9+СВЦЭМ!$D$10+'СЕТ СН'!$H$6-'СЕТ СН'!$H$19</f>
        <v>1423.2465838600001</v>
      </c>
      <c r="S106" s="36">
        <f>SUMIFS(СВЦЭМ!$C$39:$C$782,СВЦЭМ!$A$39:$A$782,$A106,СВЦЭМ!$B$39:$B$782,S$83)+'СЕТ СН'!$H$9+СВЦЭМ!$D$10+'СЕТ СН'!$H$6-'СЕТ СН'!$H$19</f>
        <v>1405.0937389999999</v>
      </c>
      <c r="T106" s="36">
        <f>SUMIFS(СВЦЭМ!$C$39:$C$782,СВЦЭМ!$A$39:$A$782,$A106,СВЦЭМ!$B$39:$B$782,T$83)+'СЕТ СН'!$H$9+СВЦЭМ!$D$10+'СЕТ СН'!$H$6-'СЕТ СН'!$H$19</f>
        <v>1386.16685684</v>
      </c>
      <c r="U106" s="36">
        <f>SUMIFS(СВЦЭМ!$C$39:$C$782,СВЦЭМ!$A$39:$A$782,$A106,СВЦЭМ!$B$39:$B$782,U$83)+'СЕТ СН'!$H$9+СВЦЭМ!$D$10+'СЕТ СН'!$H$6-'СЕТ СН'!$H$19</f>
        <v>1381.95207914</v>
      </c>
      <c r="V106" s="36">
        <f>SUMIFS(СВЦЭМ!$C$39:$C$782,СВЦЭМ!$A$39:$A$782,$A106,СВЦЭМ!$B$39:$B$782,V$83)+'СЕТ СН'!$H$9+СВЦЭМ!$D$10+'СЕТ СН'!$H$6-'СЕТ СН'!$H$19</f>
        <v>1374.90830332</v>
      </c>
      <c r="W106" s="36">
        <f>SUMIFS(СВЦЭМ!$C$39:$C$782,СВЦЭМ!$A$39:$A$782,$A106,СВЦЭМ!$B$39:$B$782,W$83)+'СЕТ СН'!$H$9+СВЦЭМ!$D$10+'СЕТ СН'!$H$6-'СЕТ СН'!$H$19</f>
        <v>1364.3016991899999</v>
      </c>
      <c r="X106" s="36">
        <f>SUMIFS(СВЦЭМ!$C$39:$C$782,СВЦЭМ!$A$39:$A$782,$A106,СВЦЭМ!$B$39:$B$782,X$83)+'СЕТ СН'!$H$9+СВЦЭМ!$D$10+'СЕТ СН'!$H$6-'СЕТ СН'!$H$19</f>
        <v>1345.24204915</v>
      </c>
      <c r="Y106" s="36">
        <f>SUMIFS(СВЦЭМ!$C$39:$C$782,СВЦЭМ!$A$39:$A$782,$A106,СВЦЭМ!$B$39:$B$782,Y$83)+'СЕТ СН'!$H$9+СВЦЭМ!$D$10+'СЕТ СН'!$H$6-'СЕТ СН'!$H$19</f>
        <v>1392.09516687</v>
      </c>
    </row>
    <row r="107" spans="1:25" ht="15.75" x14ac:dyDescent="0.2">
      <c r="A107" s="35">
        <f t="shared" si="2"/>
        <v>44463</v>
      </c>
      <c r="B107" s="36">
        <f>SUMIFS(СВЦЭМ!$C$39:$C$782,СВЦЭМ!$A$39:$A$782,$A107,СВЦЭМ!$B$39:$B$782,B$83)+'СЕТ СН'!$H$9+СВЦЭМ!$D$10+'СЕТ СН'!$H$6-'СЕТ СН'!$H$19</f>
        <v>1419.3844892100001</v>
      </c>
      <c r="C107" s="36">
        <f>SUMIFS(СВЦЭМ!$C$39:$C$782,СВЦЭМ!$A$39:$A$782,$A107,СВЦЭМ!$B$39:$B$782,C$83)+'СЕТ СН'!$H$9+СВЦЭМ!$D$10+'СЕТ СН'!$H$6-'СЕТ СН'!$H$19</f>
        <v>1480.8185987899999</v>
      </c>
      <c r="D107" s="36">
        <f>SUMIFS(СВЦЭМ!$C$39:$C$782,СВЦЭМ!$A$39:$A$782,$A107,СВЦЭМ!$B$39:$B$782,D$83)+'СЕТ СН'!$H$9+СВЦЭМ!$D$10+'СЕТ СН'!$H$6-'СЕТ СН'!$H$19</f>
        <v>1550.1794718699998</v>
      </c>
      <c r="E107" s="36">
        <f>SUMIFS(СВЦЭМ!$C$39:$C$782,СВЦЭМ!$A$39:$A$782,$A107,СВЦЭМ!$B$39:$B$782,E$83)+'СЕТ СН'!$H$9+СВЦЭМ!$D$10+'СЕТ СН'!$H$6-'СЕТ СН'!$H$19</f>
        <v>1570.8481028899998</v>
      </c>
      <c r="F107" s="36">
        <f>SUMIFS(СВЦЭМ!$C$39:$C$782,СВЦЭМ!$A$39:$A$782,$A107,СВЦЭМ!$B$39:$B$782,F$83)+'СЕТ СН'!$H$9+СВЦЭМ!$D$10+'СЕТ СН'!$H$6-'СЕТ СН'!$H$19</f>
        <v>1585.4071062599999</v>
      </c>
      <c r="G107" s="36">
        <f>SUMIFS(СВЦЭМ!$C$39:$C$782,СВЦЭМ!$A$39:$A$782,$A107,СВЦЭМ!$B$39:$B$782,G$83)+'СЕТ СН'!$H$9+СВЦЭМ!$D$10+'СЕТ СН'!$H$6-'СЕТ СН'!$H$19</f>
        <v>1539.4246129799999</v>
      </c>
      <c r="H107" s="36">
        <f>SUMIFS(СВЦЭМ!$C$39:$C$782,СВЦЭМ!$A$39:$A$782,$A107,СВЦЭМ!$B$39:$B$782,H$83)+'СЕТ СН'!$H$9+СВЦЭМ!$D$10+'СЕТ СН'!$H$6-'СЕТ СН'!$H$19</f>
        <v>1454.6069813900001</v>
      </c>
      <c r="I107" s="36">
        <f>SUMIFS(СВЦЭМ!$C$39:$C$782,СВЦЭМ!$A$39:$A$782,$A107,СВЦЭМ!$B$39:$B$782,I$83)+'СЕТ СН'!$H$9+СВЦЭМ!$D$10+'СЕТ СН'!$H$6-'СЕТ СН'!$H$19</f>
        <v>1398.0524724100001</v>
      </c>
      <c r="J107" s="36">
        <f>SUMIFS(СВЦЭМ!$C$39:$C$782,СВЦЭМ!$A$39:$A$782,$A107,СВЦЭМ!$B$39:$B$782,J$83)+'СЕТ СН'!$H$9+СВЦЭМ!$D$10+'СЕТ СН'!$H$6-'СЕТ СН'!$H$19</f>
        <v>1414.1821664700001</v>
      </c>
      <c r="K107" s="36">
        <f>SUMIFS(СВЦЭМ!$C$39:$C$782,СВЦЭМ!$A$39:$A$782,$A107,СВЦЭМ!$B$39:$B$782,K$83)+'СЕТ СН'!$H$9+СВЦЭМ!$D$10+'СЕТ СН'!$H$6-'СЕТ СН'!$H$19</f>
        <v>1426.9199794200001</v>
      </c>
      <c r="L107" s="36">
        <f>SUMIFS(СВЦЭМ!$C$39:$C$782,СВЦЭМ!$A$39:$A$782,$A107,СВЦЭМ!$B$39:$B$782,L$83)+'СЕТ СН'!$H$9+СВЦЭМ!$D$10+'СЕТ СН'!$H$6-'СЕТ СН'!$H$19</f>
        <v>1436.6803668699999</v>
      </c>
      <c r="M107" s="36">
        <f>SUMIFS(СВЦЭМ!$C$39:$C$782,СВЦЭМ!$A$39:$A$782,$A107,СВЦЭМ!$B$39:$B$782,M$83)+'СЕТ СН'!$H$9+СВЦЭМ!$D$10+'СЕТ СН'!$H$6-'СЕТ СН'!$H$19</f>
        <v>1424.963465</v>
      </c>
      <c r="N107" s="36">
        <f>SUMIFS(СВЦЭМ!$C$39:$C$782,СВЦЭМ!$A$39:$A$782,$A107,СВЦЭМ!$B$39:$B$782,N$83)+'СЕТ СН'!$H$9+СВЦЭМ!$D$10+'СЕТ СН'!$H$6-'СЕТ СН'!$H$19</f>
        <v>1392.88105017</v>
      </c>
      <c r="O107" s="36">
        <f>SUMIFS(СВЦЭМ!$C$39:$C$782,СВЦЭМ!$A$39:$A$782,$A107,СВЦЭМ!$B$39:$B$782,O$83)+'СЕТ СН'!$H$9+СВЦЭМ!$D$10+'СЕТ СН'!$H$6-'СЕТ СН'!$H$19</f>
        <v>1387.7112999000001</v>
      </c>
      <c r="P107" s="36">
        <f>SUMIFS(СВЦЭМ!$C$39:$C$782,СВЦЭМ!$A$39:$A$782,$A107,СВЦЭМ!$B$39:$B$782,P$83)+'СЕТ СН'!$H$9+СВЦЭМ!$D$10+'СЕТ СН'!$H$6-'СЕТ СН'!$H$19</f>
        <v>1428.2401484100001</v>
      </c>
      <c r="Q107" s="36">
        <f>SUMIFS(СВЦЭМ!$C$39:$C$782,СВЦЭМ!$A$39:$A$782,$A107,СВЦЭМ!$B$39:$B$782,Q$83)+'СЕТ СН'!$H$9+СВЦЭМ!$D$10+'СЕТ СН'!$H$6-'СЕТ СН'!$H$19</f>
        <v>1430.3428702200001</v>
      </c>
      <c r="R107" s="36">
        <f>SUMIFS(СВЦЭМ!$C$39:$C$782,СВЦЭМ!$A$39:$A$782,$A107,СВЦЭМ!$B$39:$B$782,R$83)+'СЕТ СН'!$H$9+СВЦЭМ!$D$10+'СЕТ СН'!$H$6-'СЕТ СН'!$H$19</f>
        <v>1410.4957853799999</v>
      </c>
      <c r="S107" s="36">
        <f>SUMIFS(СВЦЭМ!$C$39:$C$782,СВЦЭМ!$A$39:$A$782,$A107,СВЦЭМ!$B$39:$B$782,S$83)+'СЕТ СН'!$H$9+СВЦЭМ!$D$10+'СЕТ СН'!$H$6-'СЕТ СН'!$H$19</f>
        <v>1393.59858315</v>
      </c>
      <c r="T107" s="36">
        <f>SUMIFS(СВЦЭМ!$C$39:$C$782,СВЦЭМ!$A$39:$A$782,$A107,СВЦЭМ!$B$39:$B$782,T$83)+'СЕТ СН'!$H$9+СВЦЭМ!$D$10+'СЕТ СН'!$H$6-'СЕТ СН'!$H$19</f>
        <v>1369.96949135</v>
      </c>
      <c r="U107" s="36">
        <f>SUMIFS(СВЦЭМ!$C$39:$C$782,СВЦЭМ!$A$39:$A$782,$A107,СВЦЭМ!$B$39:$B$782,U$83)+'СЕТ СН'!$H$9+СВЦЭМ!$D$10+'СЕТ СН'!$H$6-'СЕТ СН'!$H$19</f>
        <v>1362.9739642899999</v>
      </c>
      <c r="V107" s="36">
        <f>SUMIFS(СВЦЭМ!$C$39:$C$782,СВЦЭМ!$A$39:$A$782,$A107,СВЦЭМ!$B$39:$B$782,V$83)+'СЕТ СН'!$H$9+СВЦЭМ!$D$10+'СЕТ СН'!$H$6-'СЕТ СН'!$H$19</f>
        <v>1356.2597856899999</v>
      </c>
      <c r="W107" s="36">
        <f>SUMIFS(СВЦЭМ!$C$39:$C$782,СВЦЭМ!$A$39:$A$782,$A107,СВЦЭМ!$B$39:$B$782,W$83)+'СЕТ СН'!$H$9+СВЦЭМ!$D$10+'СЕТ СН'!$H$6-'СЕТ СН'!$H$19</f>
        <v>1344.42295666</v>
      </c>
      <c r="X107" s="36">
        <f>SUMIFS(СВЦЭМ!$C$39:$C$782,СВЦЭМ!$A$39:$A$782,$A107,СВЦЭМ!$B$39:$B$782,X$83)+'СЕТ СН'!$H$9+СВЦЭМ!$D$10+'СЕТ СН'!$H$6-'СЕТ СН'!$H$19</f>
        <v>1318.7887091299999</v>
      </c>
      <c r="Y107" s="36">
        <f>SUMIFS(СВЦЭМ!$C$39:$C$782,СВЦЭМ!$A$39:$A$782,$A107,СВЦЭМ!$B$39:$B$782,Y$83)+'СЕТ СН'!$H$9+СВЦЭМ!$D$10+'СЕТ СН'!$H$6-'СЕТ СН'!$H$19</f>
        <v>1331.0174988000001</v>
      </c>
    </row>
    <row r="108" spans="1:25" ht="15.75" x14ac:dyDescent="0.2">
      <c r="A108" s="35">
        <f t="shared" si="2"/>
        <v>44464</v>
      </c>
      <c r="B108" s="36">
        <f>SUMIFS(СВЦЭМ!$C$39:$C$782,СВЦЭМ!$A$39:$A$782,$A108,СВЦЭМ!$B$39:$B$782,B$83)+'СЕТ СН'!$H$9+СВЦЭМ!$D$10+'СЕТ СН'!$H$6-'СЕТ СН'!$H$19</f>
        <v>1338.85487141</v>
      </c>
      <c r="C108" s="36">
        <f>SUMIFS(СВЦЭМ!$C$39:$C$782,СВЦЭМ!$A$39:$A$782,$A108,СВЦЭМ!$B$39:$B$782,C$83)+'СЕТ СН'!$H$9+СВЦЭМ!$D$10+'СЕТ СН'!$H$6-'СЕТ СН'!$H$19</f>
        <v>1425.8562104499999</v>
      </c>
      <c r="D108" s="36">
        <f>SUMIFS(СВЦЭМ!$C$39:$C$782,СВЦЭМ!$A$39:$A$782,$A108,СВЦЭМ!$B$39:$B$782,D$83)+'СЕТ СН'!$H$9+СВЦЭМ!$D$10+'СЕТ СН'!$H$6-'СЕТ СН'!$H$19</f>
        <v>1516.7590870999998</v>
      </c>
      <c r="E108" s="36">
        <f>SUMIFS(СВЦЭМ!$C$39:$C$782,СВЦЭМ!$A$39:$A$782,$A108,СВЦЭМ!$B$39:$B$782,E$83)+'СЕТ СН'!$H$9+СВЦЭМ!$D$10+'СЕТ СН'!$H$6-'СЕТ СН'!$H$19</f>
        <v>1540.4051496399998</v>
      </c>
      <c r="F108" s="36">
        <f>SUMIFS(СВЦЭМ!$C$39:$C$782,СВЦЭМ!$A$39:$A$782,$A108,СВЦЭМ!$B$39:$B$782,F$83)+'СЕТ СН'!$H$9+СВЦЭМ!$D$10+'СЕТ СН'!$H$6-'СЕТ СН'!$H$19</f>
        <v>1543.8541368899998</v>
      </c>
      <c r="G108" s="36">
        <f>SUMIFS(СВЦЭМ!$C$39:$C$782,СВЦЭМ!$A$39:$A$782,$A108,СВЦЭМ!$B$39:$B$782,G$83)+'СЕТ СН'!$H$9+СВЦЭМ!$D$10+'СЕТ СН'!$H$6-'СЕТ СН'!$H$19</f>
        <v>1537.7473735599999</v>
      </c>
      <c r="H108" s="36">
        <f>SUMIFS(СВЦЭМ!$C$39:$C$782,СВЦЭМ!$A$39:$A$782,$A108,СВЦЭМ!$B$39:$B$782,H$83)+'СЕТ СН'!$H$9+СВЦЭМ!$D$10+'СЕТ СН'!$H$6-'СЕТ СН'!$H$19</f>
        <v>1500.9316327699999</v>
      </c>
      <c r="I108" s="36">
        <f>SUMIFS(СВЦЭМ!$C$39:$C$782,СВЦЭМ!$A$39:$A$782,$A108,СВЦЭМ!$B$39:$B$782,I$83)+'СЕТ СН'!$H$9+СВЦЭМ!$D$10+'СЕТ СН'!$H$6-'СЕТ СН'!$H$19</f>
        <v>1412.62187724</v>
      </c>
      <c r="J108" s="36">
        <f>SUMIFS(СВЦЭМ!$C$39:$C$782,СВЦЭМ!$A$39:$A$782,$A108,СВЦЭМ!$B$39:$B$782,J$83)+'СЕТ СН'!$H$9+СВЦЭМ!$D$10+'СЕТ СН'!$H$6-'СЕТ СН'!$H$19</f>
        <v>1362.0616621900001</v>
      </c>
      <c r="K108" s="36">
        <f>SUMIFS(СВЦЭМ!$C$39:$C$782,СВЦЭМ!$A$39:$A$782,$A108,СВЦЭМ!$B$39:$B$782,K$83)+'СЕТ СН'!$H$9+СВЦЭМ!$D$10+'СЕТ СН'!$H$6-'СЕТ СН'!$H$19</f>
        <v>1354.06083339</v>
      </c>
      <c r="L108" s="36">
        <f>SUMIFS(СВЦЭМ!$C$39:$C$782,СВЦЭМ!$A$39:$A$782,$A108,СВЦЭМ!$B$39:$B$782,L$83)+'СЕТ СН'!$H$9+СВЦЭМ!$D$10+'СЕТ СН'!$H$6-'СЕТ СН'!$H$19</f>
        <v>1361.8777582299999</v>
      </c>
      <c r="M108" s="36">
        <f>SUMIFS(СВЦЭМ!$C$39:$C$782,СВЦЭМ!$A$39:$A$782,$A108,СВЦЭМ!$B$39:$B$782,M$83)+'СЕТ СН'!$H$9+СВЦЭМ!$D$10+'СЕТ СН'!$H$6-'СЕТ СН'!$H$19</f>
        <v>1349.90721878</v>
      </c>
      <c r="N108" s="36">
        <f>SUMIFS(СВЦЭМ!$C$39:$C$782,СВЦЭМ!$A$39:$A$782,$A108,СВЦЭМ!$B$39:$B$782,N$83)+'СЕТ СН'!$H$9+СВЦЭМ!$D$10+'СЕТ СН'!$H$6-'СЕТ СН'!$H$19</f>
        <v>1359.65886082</v>
      </c>
      <c r="O108" s="36">
        <f>SUMIFS(СВЦЭМ!$C$39:$C$782,СВЦЭМ!$A$39:$A$782,$A108,СВЦЭМ!$B$39:$B$782,O$83)+'СЕТ СН'!$H$9+СВЦЭМ!$D$10+'СЕТ СН'!$H$6-'СЕТ СН'!$H$19</f>
        <v>1388.1842869100001</v>
      </c>
      <c r="P108" s="36">
        <f>SUMIFS(СВЦЭМ!$C$39:$C$782,СВЦЭМ!$A$39:$A$782,$A108,СВЦЭМ!$B$39:$B$782,P$83)+'СЕТ СН'!$H$9+СВЦЭМ!$D$10+'СЕТ СН'!$H$6-'СЕТ СН'!$H$19</f>
        <v>1414.9584916599999</v>
      </c>
      <c r="Q108" s="36">
        <f>SUMIFS(СВЦЭМ!$C$39:$C$782,СВЦЭМ!$A$39:$A$782,$A108,СВЦЭМ!$B$39:$B$782,Q$83)+'СЕТ СН'!$H$9+СВЦЭМ!$D$10+'СЕТ СН'!$H$6-'СЕТ СН'!$H$19</f>
        <v>1421.82279872</v>
      </c>
      <c r="R108" s="36">
        <f>SUMIFS(СВЦЭМ!$C$39:$C$782,СВЦЭМ!$A$39:$A$782,$A108,СВЦЭМ!$B$39:$B$782,R$83)+'СЕТ СН'!$H$9+СВЦЭМ!$D$10+'СЕТ СН'!$H$6-'СЕТ СН'!$H$19</f>
        <v>1402.1451690000001</v>
      </c>
      <c r="S108" s="36">
        <f>SUMIFS(СВЦЭМ!$C$39:$C$782,СВЦЭМ!$A$39:$A$782,$A108,СВЦЭМ!$B$39:$B$782,S$83)+'СЕТ СН'!$H$9+СВЦЭМ!$D$10+'СЕТ СН'!$H$6-'СЕТ СН'!$H$19</f>
        <v>1379.74458536</v>
      </c>
      <c r="T108" s="36">
        <f>SUMIFS(СВЦЭМ!$C$39:$C$782,СВЦЭМ!$A$39:$A$782,$A108,СВЦЭМ!$B$39:$B$782,T$83)+'СЕТ СН'!$H$9+СВЦЭМ!$D$10+'СЕТ СН'!$H$6-'СЕТ СН'!$H$19</f>
        <v>1347.3323668</v>
      </c>
      <c r="U108" s="36">
        <f>SUMIFS(СВЦЭМ!$C$39:$C$782,СВЦЭМ!$A$39:$A$782,$A108,СВЦЭМ!$B$39:$B$782,U$83)+'СЕТ СН'!$H$9+СВЦЭМ!$D$10+'СЕТ СН'!$H$6-'СЕТ СН'!$H$19</f>
        <v>1338.1557539400001</v>
      </c>
      <c r="V108" s="36">
        <f>SUMIFS(СВЦЭМ!$C$39:$C$782,СВЦЭМ!$A$39:$A$782,$A108,СВЦЭМ!$B$39:$B$782,V$83)+'СЕТ СН'!$H$9+СВЦЭМ!$D$10+'СЕТ СН'!$H$6-'СЕТ СН'!$H$19</f>
        <v>1340.01385377</v>
      </c>
      <c r="W108" s="36">
        <f>SUMIFS(СВЦЭМ!$C$39:$C$782,СВЦЭМ!$A$39:$A$782,$A108,СВЦЭМ!$B$39:$B$782,W$83)+'СЕТ СН'!$H$9+СВЦЭМ!$D$10+'СЕТ СН'!$H$6-'СЕТ СН'!$H$19</f>
        <v>1324.69932653</v>
      </c>
      <c r="X108" s="36">
        <f>SUMIFS(СВЦЭМ!$C$39:$C$782,СВЦЭМ!$A$39:$A$782,$A108,СВЦЭМ!$B$39:$B$782,X$83)+'СЕТ СН'!$H$9+СВЦЭМ!$D$10+'СЕТ СН'!$H$6-'СЕТ СН'!$H$19</f>
        <v>1364.8225061000001</v>
      </c>
      <c r="Y108" s="36">
        <f>SUMIFS(СВЦЭМ!$C$39:$C$782,СВЦЭМ!$A$39:$A$782,$A108,СВЦЭМ!$B$39:$B$782,Y$83)+'СЕТ СН'!$H$9+СВЦЭМ!$D$10+'СЕТ СН'!$H$6-'СЕТ СН'!$H$19</f>
        <v>1371.6248334899999</v>
      </c>
    </row>
    <row r="109" spans="1:25" ht="15.75" x14ac:dyDescent="0.2">
      <c r="A109" s="35">
        <f t="shared" si="2"/>
        <v>44465</v>
      </c>
      <c r="B109" s="36">
        <f>SUMIFS(СВЦЭМ!$C$39:$C$782,СВЦЭМ!$A$39:$A$782,$A109,СВЦЭМ!$B$39:$B$782,B$83)+'СЕТ СН'!$H$9+СВЦЭМ!$D$10+'СЕТ СН'!$H$6-'СЕТ СН'!$H$19</f>
        <v>1402.1145481799999</v>
      </c>
      <c r="C109" s="36">
        <f>SUMIFS(СВЦЭМ!$C$39:$C$782,СВЦЭМ!$A$39:$A$782,$A109,СВЦЭМ!$B$39:$B$782,C$83)+'СЕТ СН'!$H$9+СВЦЭМ!$D$10+'СЕТ СН'!$H$6-'СЕТ СН'!$H$19</f>
        <v>1478.4519810099998</v>
      </c>
      <c r="D109" s="36">
        <f>SUMIFS(СВЦЭМ!$C$39:$C$782,СВЦЭМ!$A$39:$A$782,$A109,СВЦЭМ!$B$39:$B$782,D$83)+'СЕТ СН'!$H$9+СВЦЭМ!$D$10+'СЕТ СН'!$H$6-'СЕТ СН'!$H$19</f>
        <v>1542.6025374099997</v>
      </c>
      <c r="E109" s="36">
        <f>SUMIFS(СВЦЭМ!$C$39:$C$782,СВЦЭМ!$A$39:$A$782,$A109,СВЦЭМ!$B$39:$B$782,E$83)+'СЕТ СН'!$H$9+СВЦЭМ!$D$10+'СЕТ СН'!$H$6-'СЕТ СН'!$H$19</f>
        <v>1574.5461101999999</v>
      </c>
      <c r="F109" s="36">
        <f>SUMIFS(СВЦЭМ!$C$39:$C$782,СВЦЭМ!$A$39:$A$782,$A109,СВЦЭМ!$B$39:$B$782,F$83)+'СЕТ СН'!$H$9+СВЦЭМ!$D$10+'СЕТ СН'!$H$6-'СЕТ СН'!$H$19</f>
        <v>1578.2518620199999</v>
      </c>
      <c r="G109" s="36">
        <f>SUMIFS(СВЦЭМ!$C$39:$C$782,СВЦЭМ!$A$39:$A$782,$A109,СВЦЭМ!$B$39:$B$782,G$83)+'СЕТ СН'!$H$9+СВЦЭМ!$D$10+'СЕТ СН'!$H$6-'СЕТ СН'!$H$19</f>
        <v>1568.2411234899998</v>
      </c>
      <c r="H109" s="36">
        <f>SUMIFS(СВЦЭМ!$C$39:$C$782,СВЦЭМ!$A$39:$A$782,$A109,СВЦЭМ!$B$39:$B$782,H$83)+'СЕТ СН'!$H$9+СВЦЭМ!$D$10+'СЕТ СН'!$H$6-'СЕТ СН'!$H$19</f>
        <v>1525.5998076299998</v>
      </c>
      <c r="I109" s="36">
        <f>SUMIFS(СВЦЭМ!$C$39:$C$782,СВЦЭМ!$A$39:$A$782,$A109,СВЦЭМ!$B$39:$B$782,I$83)+'СЕТ СН'!$H$9+СВЦЭМ!$D$10+'СЕТ СН'!$H$6-'СЕТ СН'!$H$19</f>
        <v>1440.79792711</v>
      </c>
      <c r="J109" s="36">
        <f>SUMIFS(СВЦЭМ!$C$39:$C$782,СВЦЭМ!$A$39:$A$782,$A109,СВЦЭМ!$B$39:$B$782,J$83)+'СЕТ СН'!$H$9+СВЦЭМ!$D$10+'СЕТ СН'!$H$6-'СЕТ СН'!$H$19</f>
        <v>1369.14256961</v>
      </c>
      <c r="K109" s="36">
        <f>SUMIFS(СВЦЭМ!$C$39:$C$782,СВЦЭМ!$A$39:$A$782,$A109,СВЦЭМ!$B$39:$B$782,K$83)+'СЕТ СН'!$H$9+СВЦЭМ!$D$10+'СЕТ СН'!$H$6-'СЕТ СН'!$H$19</f>
        <v>1351.19776404</v>
      </c>
      <c r="L109" s="36">
        <f>SUMIFS(СВЦЭМ!$C$39:$C$782,СВЦЭМ!$A$39:$A$782,$A109,СВЦЭМ!$B$39:$B$782,L$83)+'СЕТ СН'!$H$9+СВЦЭМ!$D$10+'СЕТ СН'!$H$6-'СЕТ СН'!$H$19</f>
        <v>1359.65762651</v>
      </c>
      <c r="M109" s="36">
        <f>SUMIFS(СВЦЭМ!$C$39:$C$782,СВЦЭМ!$A$39:$A$782,$A109,СВЦЭМ!$B$39:$B$782,M$83)+'СЕТ СН'!$H$9+СВЦЭМ!$D$10+'СЕТ СН'!$H$6-'СЕТ СН'!$H$19</f>
        <v>1351.8219514899999</v>
      </c>
      <c r="N109" s="36">
        <f>SUMIFS(СВЦЭМ!$C$39:$C$782,СВЦЭМ!$A$39:$A$782,$A109,СВЦЭМ!$B$39:$B$782,N$83)+'СЕТ СН'!$H$9+СВЦЭМ!$D$10+'СЕТ СН'!$H$6-'СЕТ СН'!$H$19</f>
        <v>1359.45278502</v>
      </c>
      <c r="O109" s="36">
        <f>SUMIFS(СВЦЭМ!$C$39:$C$782,СВЦЭМ!$A$39:$A$782,$A109,СВЦЭМ!$B$39:$B$782,O$83)+'СЕТ СН'!$H$9+СВЦЭМ!$D$10+'СЕТ СН'!$H$6-'СЕТ СН'!$H$19</f>
        <v>1387.7308350799999</v>
      </c>
      <c r="P109" s="36">
        <f>SUMIFS(СВЦЭМ!$C$39:$C$782,СВЦЭМ!$A$39:$A$782,$A109,СВЦЭМ!$B$39:$B$782,P$83)+'СЕТ СН'!$H$9+СВЦЭМ!$D$10+'СЕТ СН'!$H$6-'СЕТ СН'!$H$19</f>
        <v>1420.2209295800001</v>
      </c>
      <c r="Q109" s="36">
        <f>SUMIFS(СВЦЭМ!$C$39:$C$782,СВЦЭМ!$A$39:$A$782,$A109,СВЦЭМ!$B$39:$B$782,Q$83)+'СЕТ СН'!$H$9+СВЦЭМ!$D$10+'СЕТ СН'!$H$6-'СЕТ СН'!$H$19</f>
        <v>1422.85786444</v>
      </c>
      <c r="R109" s="36">
        <f>SUMIFS(СВЦЭМ!$C$39:$C$782,СВЦЭМ!$A$39:$A$782,$A109,СВЦЭМ!$B$39:$B$782,R$83)+'СЕТ СН'!$H$9+СВЦЭМ!$D$10+'СЕТ СН'!$H$6-'СЕТ СН'!$H$19</f>
        <v>1410.8307231399999</v>
      </c>
      <c r="S109" s="36">
        <f>SUMIFS(СВЦЭМ!$C$39:$C$782,СВЦЭМ!$A$39:$A$782,$A109,СВЦЭМ!$B$39:$B$782,S$83)+'СЕТ СН'!$H$9+СВЦЭМ!$D$10+'СЕТ СН'!$H$6-'СЕТ СН'!$H$19</f>
        <v>1389.3749707700001</v>
      </c>
      <c r="T109" s="36">
        <f>SUMIFS(СВЦЭМ!$C$39:$C$782,СВЦЭМ!$A$39:$A$782,$A109,СВЦЭМ!$B$39:$B$782,T$83)+'СЕТ СН'!$H$9+СВЦЭМ!$D$10+'СЕТ СН'!$H$6-'СЕТ СН'!$H$19</f>
        <v>1356.86745339</v>
      </c>
      <c r="U109" s="36">
        <f>SUMIFS(СВЦЭМ!$C$39:$C$782,СВЦЭМ!$A$39:$A$782,$A109,СВЦЭМ!$B$39:$B$782,U$83)+'СЕТ СН'!$H$9+СВЦЭМ!$D$10+'СЕТ СН'!$H$6-'СЕТ СН'!$H$19</f>
        <v>1382.4848966</v>
      </c>
      <c r="V109" s="36">
        <f>SUMIFS(СВЦЭМ!$C$39:$C$782,СВЦЭМ!$A$39:$A$782,$A109,СВЦЭМ!$B$39:$B$782,V$83)+'СЕТ СН'!$H$9+СВЦЭМ!$D$10+'СЕТ СН'!$H$6-'СЕТ СН'!$H$19</f>
        <v>1388.6915084699999</v>
      </c>
      <c r="W109" s="36">
        <f>SUMIFS(СВЦЭМ!$C$39:$C$782,СВЦЭМ!$A$39:$A$782,$A109,СВЦЭМ!$B$39:$B$782,W$83)+'СЕТ СН'!$H$9+СВЦЭМ!$D$10+'СЕТ СН'!$H$6-'СЕТ СН'!$H$19</f>
        <v>1381.6731972699999</v>
      </c>
      <c r="X109" s="36">
        <f>SUMIFS(СВЦЭМ!$C$39:$C$782,СВЦЭМ!$A$39:$A$782,$A109,СВЦЭМ!$B$39:$B$782,X$83)+'СЕТ СН'!$H$9+СВЦЭМ!$D$10+'СЕТ СН'!$H$6-'СЕТ СН'!$H$19</f>
        <v>1369.00186151</v>
      </c>
      <c r="Y109" s="36">
        <f>SUMIFS(СВЦЭМ!$C$39:$C$782,СВЦЭМ!$A$39:$A$782,$A109,СВЦЭМ!$B$39:$B$782,Y$83)+'СЕТ СН'!$H$9+СВЦЭМ!$D$10+'СЕТ СН'!$H$6-'СЕТ СН'!$H$19</f>
        <v>1431.82892313</v>
      </c>
    </row>
    <row r="110" spans="1:25" ht="15.75" x14ac:dyDescent="0.2">
      <c r="A110" s="35">
        <f t="shared" si="2"/>
        <v>44466</v>
      </c>
      <c r="B110" s="36">
        <f>SUMIFS(СВЦЭМ!$C$39:$C$782,СВЦЭМ!$A$39:$A$782,$A110,СВЦЭМ!$B$39:$B$782,B$83)+'СЕТ СН'!$H$9+СВЦЭМ!$D$10+'СЕТ СН'!$H$6-'СЕТ СН'!$H$19</f>
        <v>1442.30767894</v>
      </c>
      <c r="C110" s="36">
        <f>SUMIFS(СВЦЭМ!$C$39:$C$782,СВЦЭМ!$A$39:$A$782,$A110,СВЦЭМ!$B$39:$B$782,C$83)+'СЕТ СН'!$H$9+СВЦЭМ!$D$10+'СЕТ СН'!$H$6-'СЕТ СН'!$H$19</f>
        <v>1575.5264288099997</v>
      </c>
      <c r="D110" s="36">
        <f>SUMIFS(СВЦЭМ!$C$39:$C$782,СВЦЭМ!$A$39:$A$782,$A110,СВЦЭМ!$B$39:$B$782,D$83)+'СЕТ СН'!$H$9+СВЦЭМ!$D$10+'СЕТ СН'!$H$6-'СЕТ СН'!$H$19</f>
        <v>1575.0888861499998</v>
      </c>
      <c r="E110" s="36">
        <f>SUMIFS(СВЦЭМ!$C$39:$C$782,СВЦЭМ!$A$39:$A$782,$A110,СВЦЭМ!$B$39:$B$782,E$83)+'СЕТ СН'!$H$9+СВЦЭМ!$D$10+'СЕТ СН'!$H$6-'СЕТ СН'!$H$19</f>
        <v>1587.7742013899999</v>
      </c>
      <c r="F110" s="36">
        <f>SUMIFS(СВЦЭМ!$C$39:$C$782,СВЦЭМ!$A$39:$A$782,$A110,СВЦЭМ!$B$39:$B$782,F$83)+'СЕТ СН'!$H$9+СВЦЭМ!$D$10+'СЕТ СН'!$H$6-'СЕТ СН'!$H$19</f>
        <v>1584.8346390399997</v>
      </c>
      <c r="G110" s="36">
        <f>SUMIFS(СВЦЭМ!$C$39:$C$782,СВЦЭМ!$A$39:$A$782,$A110,СВЦЭМ!$B$39:$B$782,G$83)+'СЕТ СН'!$H$9+СВЦЭМ!$D$10+'СЕТ СН'!$H$6-'СЕТ СН'!$H$19</f>
        <v>1554.7565898099999</v>
      </c>
      <c r="H110" s="36">
        <f>SUMIFS(СВЦЭМ!$C$39:$C$782,СВЦЭМ!$A$39:$A$782,$A110,СВЦЭМ!$B$39:$B$782,H$83)+'СЕТ СН'!$H$9+СВЦЭМ!$D$10+'СЕТ СН'!$H$6-'СЕТ СН'!$H$19</f>
        <v>1508.1030862499997</v>
      </c>
      <c r="I110" s="36">
        <f>SUMIFS(СВЦЭМ!$C$39:$C$782,СВЦЭМ!$A$39:$A$782,$A110,СВЦЭМ!$B$39:$B$782,I$83)+'СЕТ СН'!$H$9+СВЦЭМ!$D$10+'СЕТ СН'!$H$6-'СЕТ СН'!$H$19</f>
        <v>1411.72483728</v>
      </c>
      <c r="J110" s="36">
        <f>SUMIFS(СВЦЭМ!$C$39:$C$782,СВЦЭМ!$A$39:$A$782,$A110,СВЦЭМ!$B$39:$B$782,J$83)+'СЕТ СН'!$H$9+СВЦЭМ!$D$10+'СЕТ СН'!$H$6-'СЕТ СН'!$H$19</f>
        <v>1389.5396458299999</v>
      </c>
      <c r="K110" s="36">
        <f>SUMIFS(СВЦЭМ!$C$39:$C$782,СВЦЭМ!$A$39:$A$782,$A110,СВЦЭМ!$B$39:$B$782,K$83)+'СЕТ СН'!$H$9+СВЦЭМ!$D$10+'СЕТ СН'!$H$6-'СЕТ СН'!$H$19</f>
        <v>1404.7246354700001</v>
      </c>
      <c r="L110" s="36">
        <f>SUMIFS(СВЦЭМ!$C$39:$C$782,СВЦЭМ!$A$39:$A$782,$A110,СВЦЭМ!$B$39:$B$782,L$83)+'СЕТ СН'!$H$9+СВЦЭМ!$D$10+'СЕТ СН'!$H$6-'СЕТ СН'!$H$19</f>
        <v>1413.9246227599999</v>
      </c>
      <c r="M110" s="36">
        <f>SUMIFS(СВЦЭМ!$C$39:$C$782,СВЦЭМ!$A$39:$A$782,$A110,СВЦЭМ!$B$39:$B$782,M$83)+'СЕТ СН'!$H$9+СВЦЭМ!$D$10+'СЕТ СН'!$H$6-'СЕТ СН'!$H$19</f>
        <v>1416.2046367600001</v>
      </c>
      <c r="N110" s="36">
        <f>SUMIFS(СВЦЭМ!$C$39:$C$782,СВЦЭМ!$A$39:$A$782,$A110,СВЦЭМ!$B$39:$B$782,N$83)+'СЕТ СН'!$H$9+СВЦЭМ!$D$10+'СЕТ СН'!$H$6-'СЕТ СН'!$H$19</f>
        <v>1425.9445975000001</v>
      </c>
      <c r="O110" s="36">
        <f>SUMIFS(СВЦЭМ!$C$39:$C$782,СВЦЭМ!$A$39:$A$782,$A110,СВЦЭМ!$B$39:$B$782,O$83)+'СЕТ СН'!$H$9+СВЦЭМ!$D$10+'СЕТ СН'!$H$6-'СЕТ СН'!$H$19</f>
        <v>1403.4263116699999</v>
      </c>
      <c r="P110" s="36">
        <f>SUMIFS(СВЦЭМ!$C$39:$C$782,СВЦЭМ!$A$39:$A$782,$A110,СВЦЭМ!$B$39:$B$782,P$83)+'СЕТ СН'!$H$9+СВЦЭМ!$D$10+'СЕТ СН'!$H$6-'СЕТ СН'!$H$19</f>
        <v>1455.72283924</v>
      </c>
      <c r="Q110" s="36">
        <f>SUMIFS(СВЦЭМ!$C$39:$C$782,СВЦЭМ!$A$39:$A$782,$A110,СВЦЭМ!$B$39:$B$782,Q$83)+'СЕТ СН'!$H$9+СВЦЭМ!$D$10+'СЕТ СН'!$H$6-'СЕТ СН'!$H$19</f>
        <v>1451.6168326100001</v>
      </c>
      <c r="R110" s="36">
        <f>SUMIFS(СВЦЭМ!$C$39:$C$782,СВЦЭМ!$A$39:$A$782,$A110,СВЦЭМ!$B$39:$B$782,R$83)+'СЕТ СН'!$H$9+СВЦЭМ!$D$10+'СЕТ СН'!$H$6-'СЕТ СН'!$H$19</f>
        <v>1437.99889947</v>
      </c>
      <c r="S110" s="36">
        <f>SUMIFS(СВЦЭМ!$C$39:$C$782,СВЦЭМ!$A$39:$A$782,$A110,СВЦЭМ!$B$39:$B$782,S$83)+'СЕТ СН'!$H$9+СВЦЭМ!$D$10+'СЕТ СН'!$H$6-'СЕТ СН'!$H$19</f>
        <v>1412.8937155799999</v>
      </c>
      <c r="T110" s="36">
        <f>SUMIFS(СВЦЭМ!$C$39:$C$782,СВЦЭМ!$A$39:$A$782,$A110,СВЦЭМ!$B$39:$B$782,T$83)+'СЕТ СН'!$H$9+СВЦЭМ!$D$10+'СЕТ СН'!$H$6-'СЕТ СН'!$H$19</f>
        <v>1365.6364432800001</v>
      </c>
      <c r="U110" s="36">
        <f>SUMIFS(СВЦЭМ!$C$39:$C$782,СВЦЭМ!$A$39:$A$782,$A110,СВЦЭМ!$B$39:$B$782,U$83)+'СЕТ СН'!$H$9+СВЦЭМ!$D$10+'СЕТ СН'!$H$6-'СЕТ СН'!$H$19</f>
        <v>1365.2726106800001</v>
      </c>
      <c r="V110" s="36">
        <f>SUMIFS(СВЦЭМ!$C$39:$C$782,СВЦЭМ!$A$39:$A$782,$A110,СВЦЭМ!$B$39:$B$782,V$83)+'СЕТ СН'!$H$9+СВЦЭМ!$D$10+'СЕТ СН'!$H$6-'СЕТ СН'!$H$19</f>
        <v>1366.4725552800001</v>
      </c>
      <c r="W110" s="36">
        <f>SUMIFS(СВЦЭМ!$C$39:$C$782,СВЦЭМ!$A$39:$A$782,$A110,СВЦЭМ!$B$39:$B$782,W$83)+'СЕТ СН'!$H$9+СВЦЭМ!$D$10+'СЕТ СН'!$H$6-'СЕТ СН'!$H$19</f>
        <v>1357.4283909400001</v>
      </c>
      <c r="X110" s="36">
        <f>SUMIFS(СВЦЭМ!$C$39:$C$782,СВЦЭМ!$A$39:$A$782,$A110,СВЦЭМ!$B$39:$B$782,X$83)+'СЕТ СН'!$H$9+СВЦЭМ!$D$10+'СЕТ СН'!$H$6-'СЕТ СН'!$H$19</f>
        <v>1358.41458601</v>
      </c>
      <c r="Y110" s="36">
        <f>SUMIFS(СВЦЭМ!$C$39:$C$782,СВЦЭМ!$A$39:$A$782,$A110,СВЦЭМ!$B$39:$B$782,Y$83)+'СЕТ СН'!$H$9+СВЦЭМ!$D$10+'СЕТ СН'!$H$6-'СЕТ СН'!$H$19</f>
        <v>1375.61805764</v>
      </c>
    </row>
    <row r="111" spans="1:25" ht="15.75" x14ac:dyDescent="0.2">
      <c r="A111" s="35">
        <f t="shared" si="2"/>
        <v>44467</v>
      </c>
      <c r="B111" s="36">
        <f>SUMIFS(СВЦЭМ!$C$39:$C$782,СВЦЭМ!$A$39:$A$782,$A111,СВЦЭМ!$B$39:$B$782,B$83)+'СЕТ СН'!$H$9+СВЦЭМ!$D$10+'СЕТ СН'!$H$6-'СЕТ СН'!$H$19</f>
        <v>1444.95548233</v>
      </c>
      <c r="C111" s="36">
        <f>SUMIFS(СВЦЭМ!$C$39:$C$782,СВЦЭМ!$A$39:$A$782,$A111,СВЦЭМ!$B$39:$B$782,C$83)+'СЕТ СН'!$H$9+СВЦЭМ!$D$10+'СЕТ СН'!$H$6-'СЕТ СН'!$H$19</f>
        <v>1494.0707300099998</v>
      </c>
      <c r="D111" s="36">
        <f>SUMIFS(СВЦЭМ!$C$39:$C$782,СВЦЭМ!$A$39:$A$782,$A111,СВЦЭМ!$B$39:$B$782,D$83)+'СЕТ СН'!$H$9+СВЦЭМ!$D$10+'СЕТ СН'!$H$6-'СЕТ СН'!$H$19</f>
        <v>1480.4665211799997</v>
      </c>
      <c r="E111" s="36">
        <f>SUMIFS(СВЦЭМ!$C$39:$C$782,СВЦЭМ!$A$39:$A$782,$A111,СВЦЭМ!$B$39:$B$782,E$83)+'СЕТ СН'!$H$9+СВЦЭМ!$D$10+'СЕТ СН'!$H$6-'СЕТ СН'!$H$19</f>
        <v>1487.9740728099998</v>
      </c>
      <c r="F111" s="36">
        <f>SUMIFS(СВЦЭМ!$C$39:$C$782,СВЦЭМ!$A$39:$A$782,$A111,СВЦЭМ!$B$39:$B$782,F$83)+'СЕТ СН'!$H$9+СВЦЭМ!$D$10+'СЕТ СН'!$H$6-'СЕТ СН'!$H$19</f>
        <v>1479.4793951399997</v>
      </c>
      <c r="G111" s="36">
        <f>SUMIFS(СВЦЭМ!$C$39:$C$782,СВЦЭМ!$A$39:$A$782,$A111,СВЦЭМ!$B$39:$B$782,G$83)+'СЕТ СН'!$H$9+СВЦЭМ!$D$10+'СЕТ СН'!$H$6-'СЕТ СН'!$H$19</f>
        <v>1468.0625271299998</v>
      </c>
      <c r="H111" s="36">
        <f>SUMIFS(СВЦЭМ!$C$39:$C$782,СВЦЭМ!$A$39:$A$782,$A111,СВЦЭМ!$B$39:$B$782,H$83)+'СЕТ СН'!$H$9+СВЦЭМ!$D$10+'СЕТ СН'!$H$6-'СЕТ СН'!$H$19</f>
        <v>1491.1981657899998</v>
      </c>
      <c r="I111" s="36">
        <f>SUMIFS(СВЦЭМ!$C$39:$C$782,СВЦЭМ!$A$39:$A$782,$A111,СВЦЭМ!$B$39:$B$782,I$83)+'СЕТ СН'!$H$9+СВЦЭМ!$D$10+'СЕТ СН'!$H$6-'СЕТ СН'!$H$19</f>
        <v>1451.91444196</v>
      </c>
      <c r="J111" s="36">
        <f>SUMIFS(СВЦЭМ!$C$39:$C$782,СВЦЭМ!$A$39:$A$782,$A111,СВЦЭМ!$B$39:$B$782,J$83)+'СЕТ СН'!$H$9+СВЦЭМ!$D$10+'СЕТ СН'!$H$6-'СЕТ СН'!$H$19</f>
        <v>1420.7625225500001</v>
      </c>
      <c r="K111" s="36">
        <f>SUMIFS(СВЦЭМ!$C$39:$C$782,СВЦЭМ!$A$39:$A$782,$A111,СВЦЭМ!$B$39:$B$782,K$83)+'СЕТ СН'!$H$9+СВЦЭМ!$D$10+'СЕТ СН'!$H$6-'СЕТ СН'!$H$19</f>
        <v>1380.3495591999999</v>
      </c>
      <c r="L111" s="36">
        <f>SUMIFS(СВЦЭМ!$C$39:$C$782,СВЦЭМ!$A$39:$A$782,$A111,СВЦЭМ!$B$39:$B$782,L$83)+'СЕТ СН'!$H$9+СВЦЭМ!$D$10+'СЕТ СН'!$H$6-'СЕТ СН'!$H$19</f>
        <v>1352.4615330199999</v>
      </c>
      <c r="M111" s="36">
        <f>SUMIFS(СВЦЭМ!$C$39:$C$782,СВЦЭМ!$A$39:$A$782,$A111,СВЦЭМ!$B$39:$B$782,M$83)+'СЕТ СН'!$H$9+СВЦЭМ!$D$10+'СЕТ СН'!$H$6-'СЕТ СН'!$H$19</f>
        <v>1391.7896056300001</v>
      </c>
      <c r="N111" s="36">
        <f>SUMIFS(СВЦЭМ!$C$39:$C$782,СВЦЭМ!$A$39:$A$782,$A111,СВЦЭМ!$B$39:$B$782,N$83)+'СЕТ СН'!$H$9+СВЦЭМ!$D$10+'СЕТ СН'!$H$6-'СЕТ СН'!$H$19</f>
        <v>1412.4620445600001</v>
      </c>
      <c r="O111" s="36">
        <f>SUMIFS(СВЦЭМ!$C$39:$C$782,СВЦЭМ!$A$39:$A$782,$A111,СВЦЭМ!$B$39:$B$782,O$83)+'СЕТ СН'!$H$9+СВЦЭМ!$D$10+'СЕТ СН'!$H$6-'СЕТ СН'!$H$19</f>
        <v>1436.89464264</v>
      </c>
      <c r="P111" s="36">
        <f>SUMIFS(СВЦЭМ!$C$39:$C$782,СВЦЭМ!$A$39:$A$782,$A111,СВЦЭМ!$B$39:$B$782,P$83)+'СЕТ СН'!$H$9+СВЦЭМ!$D$10+'СЕТ СН'!$H$6-'СЕТ СН'!$H$19</f>
        <v>1470.0487799999999</v>
      </c>
      <c r="Q111" s="36">
        <f>SUMIFS(СВЦЭМ!$C$39:$C$782,СВЦЭМ!$A$39:$A$782,$A111,СВЦЭМ!$B$39:$B$782,Q$83)+'СЕТ СН'!$H$9+СВЦЭМ!$D$10+'СЕТ СН'!$H$6-'СЕТ СН'!$H$19</f>
        <v>1474.8267573399999</v>
      </c>
      <c r="R111" s="36">
        <f>SUMIFS(СВЦЭМ!$C$39:$C$782,СВЦЭМ!$A$39:$A$782,$A111,СВЦЭМ!$B$39:$B$782,R$83)+'СЕТ СН'!$H$9+СВЦЭМ!$D$10+'СЕТ СН'!$H$6-'СЕТ СН'!$H$19</f>
        <v>1467.8791342899999</v>
      </c>
      <c r="S111" s="36">
        <f>SUMIFS(СВЦЭМ!$C$39:$C$782,СВЦЭМ!$A$39:$A$782,$A111,СВЦЭМ!$B$39:$B$782,S$83)+'СЕТ СН'!$H$9+СВЦЭМ!$D$10+'СЕТ СН'!$H$6-'СЕТ СН'!$H$19</f>
        <v>1457.9930500999999</v>
      </c>
      <c r="T111" s="36">
        <f>SUMIFS(СВЦЭМ!$C$39:$C$782,СВЦЭМ!$A$39:$A$782,$A111,СВЦЭМ!$B$39:$B$782,T$83)+'СЕТ СН'!$H$9+СВЦЭМ!$D$10+'СЕТ СН'!$H$6-'СЕТ СН'!$H$19</f>
        <v>1412.12852802</v>
      </c>
      <c r="U111" s="36">
        <f>SUMIFS(СВЦЭМ!$C$39:$C$782,СВЦЭМ!$A$39:$A$782,$A111,СВЦЭМ!$B$39:$B$782,U$83)+'СЕТ СН'!$H$9+СВЦЭМ!$D$10+'СЕТ СН'!$H$6-'СЕТ СН'!$H$19</f>
        <v>1357.2446916700001</v>
      </c>
      <c r="V111" s="36">
        <f>SUMIFS(СВЦЭМ!$C$39:$C$782,СВЦЭМ!$A$39:$A$782,$A111,СВЦЭМ!$B$39:$B$782,V$83)+'СЕТ СН'!$H$9+СВЦЭМ!$D$10+'СЕТ СН'!$H$6-'СЕТ СН'!$H$19</f>
        <v>1362.1360262000001</v>
      </c>
      <c r="W111" s="36">
        <f>SUMIFS(СВЦЭМ!$C$39:$C$782,СВЦЭМ!$A$39:$A$782,$A111,СВЦЭМ!$B$39:$B$782,W$83)+'СЕТ СН'!$H$9+СВЦЭМ!$D$10+'СЕТ СН'!$H$6-'СЕТ СН'!$H$19</f>
        <v>1368.73467147</v>
      </c>
      <c r="X111" s="36">
        <f>SUMIFS(СВЦЭМ!$C$39:$C$782,СВЦЭМ!$A$39:$A$782,$A111,СВЦЭМ!$B$39:$B$782,X$83)+'СЕТ СН'!$H$9+СВЦЭМ!$D$10+'СЕТ СН'!$H$6-'СЕТ СН'!$H$19</f>
        <v>1413.51822485</v>
      </c>
      <c r="Y111" s="36">
        <f>SUMIFS(СВЦЭМ!$C$39:$C$782,СВЦЭМ!$A$39:$A$782,$A111,СВЦЭМ!$B$39:$B$782,Y$83)+'СЕТ СН'!$H$9+СВЦЭМ!$D$10+'СЕТ СН'!$H$6-'СЕТ СН'!$H$19</f>
        <v>1407.6161589400001</v>
      </c>
    </row>
    <row r="112" spans="1:25" ht="15.75" x14ac:dyDescent="0.2">
      <c r="A112" s="35">
        <f t="shared" si="2"/>
        <v>44468</v>
      </c>
      <c r="B112" s="36">
        <f>SUMIFS(СВЦЭМ!$C$39:$C$782,СВЦЭМ!$A$39:$A$782,$A112,СВЦЭМ!$B$39:$B$782,B$83)+'СЕТ СН'!$H$9+СВЦЭМ!$D$10+'СЕТ СН'!$H$6-'СЕТ СН'!$H$19</f>
        <v>1420.1337110300001</v>
      </c>
      <c r="C112" s="36">
        <f>SUMIFS(СВЦЭМ!$C$39:$C$782,СВЦЭМ!$A$39:$A$782,$A112,СВЦЭМ!$B$39:$B$782,C$83)+'СЕТ СН'!$H$9+СВЦЭМ!$D$10+'СЕТ СН'!$H$6-'СЕТ СН'!$H$19</f>
        <v>1515.8935288099999</v>
      </c>
      <c r="D112" s="36">
        <f>SUMIFS(СВЦЭМ!$C$39:$C$782,СВЦЭМ!$A$39:$A$782,$A112,СВЦЭМ!$B$39:$B$782,D$83)+'СЕТ СН'!$H$9+СВЦЭМ!$D$10+'СЕТ СН'!$H$6-'СЕТ СН'!$H$19</f>
        <v>1572.4005862199999</v>
      </c>
      <c r="E112" s="36">
        <f>SUMIFS(СВЦЭМ!$C$39:$C$782,СВЦЭМ!$A$39:$A$782,$A112,СВЦЭМ!$B$39:$B$782,E$83)+'СЕТ СН'!$H$9+СВЦЭМ!$D$10+'СЕТ СН'!$H$6-'СЕТ СН'!$H$19</f>
        <v>1580.5469973299998</v>
      </c>
      <c r="F112" s="36">
        <f>SUMIFS(СВЦЭМ!$C$39:$C$782,СВЦЭМ!$A$39:$A$782,$A112,СВЦЭМ!$B$39:$B$782,F$83)+'СЕТ СН'!$H$9+СВЦЭМ!$D$10+'СЕТ СН'!$H$6-'СЕТ СН'!$H$19</f>
        <v>1583.1809162199997</v>
      </c>
      <c r="G112" s="36">
        <f>SUMIFS(СВЦЭМ!$C$39:$C$782,СВЦЭМ!$A$39:$A$782,$A112,СВЦЭМ!$B$39:$B$782,G$83)+'СЕТ СН'!$H$9+СВЦЭМ!$D$10+'СЕТ СН'!$H$6-'СЕТ СН'!$H$19</f>
        <v>1563.4246456199999</v>
      </c>
      <c r="H112" s="36">
        <f>SUMIFS(СВЦЭМ!$C$39:$C$782,СВЦЭМ!$A$39:$A$782,$A112,СВЦЭМ!$B$39:$B$782,H$83)+'СЕТ СН'!$H$9+СВЦЭМ!$D$10+'СЕТ СН'!$H$6-'СЕТ СН'!$H$19</f>
        <v>1532.5779037999998</v>
      </c>
      <c r="I112" s="36">
        <f>SUMIFS(СВЦЭМ!$C$39:$C$782,СВЦЭМ!$A$39:$A$782,$A112,СВЦЭМ!$B$39:$B$782,I$83)+'СЕТ СН'!$H$9+СВЦЭМ!$D$10+'СЕТ СН'!$H$6-'СЕТ СН'!$H$19</f>
        <v>1477.8571047199998</v>
      </c>
      <c r="J112" s="36">
        <f>SUMIFS(СВЦЭМ!$C$39:$C$782,СВЦЭМ!$A$39:$A$782,$A112,СВЦЭМ!$B$39:$B$782,J$83)+'СЕТ СН'!$H$9+СВЦЭМ!$D$10+'СЕТ СН'!$H$6-'СЕТ СН'!$H$19</f>
        <v>1450.0746645300001</v>
      </c>
      <c r="K112" s="36">
        <f>SUMIFS(СВЦЭМ!$C$39:$C$782,СВЦЭМ!$A$39:$A$782,$A112,СВЦЭМ!$B$39:$B$782,K$83)+'СЕТ СН'!$H$9+СВЦЭМ!$D$10+'СЕТ СН'!$H$6-'СЕТ СН'!$H$19</f>
        <v>1387.9210294300001</v>
      </c>
      <c r="L112" s="36">
        <f>SUMIFS(СВЦЭМ!$C$39:$C$782,СВЦЭМ!$A$39:$A$782,$A112,СВЦЭМ!$B$39:$B$782,L$83)+'СЕТ СН'!$H$9+СВЦЭМ!$D$10+'СЕТ СН'!$H$6-'СЕТ СН'!$H$19</f>
        <v>1370.06294568</v>
      </c>
      <c r="M112" s="36">
        <f>SUMIFS(СВЦЭМ!$C$39:$C$782,СВЦЭМ!$A$39:$A$782,$A112,СВЦЭМ!$B$39:$B$782,M$83)+'СЕТ СН'!$H$9+СВЦЭМ!$D$10+'СЕТ СН'!$H$6-'СЕТ СН'!$H$19</f>
        <v>1361.6305695200001</v>
      </c>
      <c r="N112" s="36">
        <f>SUMIFS(СВЦЭМ!$C$39:$C$782,СВЦЭМ!$A$39:$A$782,$A112,СВЦЭМ!$B$39:$B$782,N$83)+'СЕТ СН'!$H$9+СВЦЭМ!$D$10+'СЕТ СН'!$H$6-'СЕТ СН'!$H$19</f>
        <v>1407.62835387</v>
      </c>
      <c r="O112" s="36">
        <f>SUMIFS(СВЦЭМ!$C$39:$C$782,СВЦЭМ!$A$39:$A$782,$A112,СВЦЭМ!$B$39:$B$782,O$83)+'СЕТ СН'!$H$9+СВЦЭМ!$D$10+'СЕТ СН'!$H$6-'СЕТ СН'!$H$19</f>
        <v>1429.8502054200001</v>
      </c>
      <c r="P112" s="36">
        <f>SUMIFS(СВЦЭМ!$C$39:$C$782,СВЦЭМ!$A$39:$A$782,$A112,СВЦЭМ!$B$39:$B$782,P$83)+'СЕТ СН'!$H$9+СВЦЭМ!$D$10+'СЕТ СН'!$H$6-'СЕТ СН'!$H$19</f>
        <v>1497.2140589299997</v>
      </c>
      <c r="Q112" s="36">
        <f>SUMIFS(СВЦЭМ!$C$39:$C$782,СВЦЭМ!$A$39:$A$782,$A112,СВЦЭМ!$B$39:$B$782,Q$83)+'СЕТ СН'!$H$9+СВЦЭМ!$D$10+'СЕТ СН'!$H$6-'СЕТ СН'!$H$19</f>
        <v>1499.43956669</v>
      </c>
      <c r="R112" s="36">
        <f>SUMIFS(СВЦЭМ!$C$39:$C$782,СВЦЭМ!$A$39:$A$782,$A112,СВЦЭМ!$B$39:$B$782,R$83)+'СЕТ СН'!$H$9+СВЦЭМ!$D$10+'СЕТ СН'!$H$6-'СЕТ СН'!$H$19</f>
        <v>1493.0579387299999</v>
      </c>
      <c r="S112" s="36">
        <f>SUMIFS(СВЦЭМ!$C$39:$C$782,СВЦЭМ!$A$39:$A$782,$A112,СВЦЭМ!$B$39:$B$782,S$83)+'СЕТ СН'!$H$9+СВЦЭМ!$D$10+'СЕТ СН'!$H$6-'СЕТ СН'!$H$19</f>
        <v>1468.2634293399997</v>
      </c>
      <c r="T112" s="36">
        <f>SUMIFS(СВЦЭМ!$C$39:$C$782,СВЦЭМ!$A$39:$A$782,$A112,СВЦЭМ!$B$39:$B$782,T$83)+'СЕТ СН'!$H$9+СВЦЭМ!$D$10+'СЕТ СН'!$H$6-'СЕТ СН'!$H$19</f>
        <v>1449.5142286400001</v>
      </c>
      <c r="U112" s="36">
        <f>SUMIFS(СВЦЭМ!$C$39:$C$782,СВЦЭМ!$A$39:$A$782,$A112,СВЦЭМ!$B$39:$B$782,U$83)+'СЕТ СН'!$H$9+СВЦЭМ!$D$10+'СЕТ СН'!$H$6-'СЕТ СН'!$H$19</f>
        <v>1395.6312430099999</v>
      </c>
      <c r="V112" s="36">
        <f>SUMIFS(СВЦЭМ!$C$39:$C$782,СВЦЭМ!$A$39:$A$782,$A112,СВЦЭМ!$B$39:$B$782,V$83)+'СЕТ СН'!$H$9+СВЦЭМ!$D$10+'СЕТ СН'!$H$6-'СЕТ СН'!$H$19</f>
        <v>1379.73920688</v>
      </c>
      <c r="W112" s="36">
        <f>SUMIFS(СВЦЭМ!$C$39:$C$782,СВЦЭМ!$A$39:$A$782,$A112,СВЦЭМ!$B$39:$B$782,W$83)+'СЕТ СН'!$H$9+СВЦЭМ!$D$10+'СЕТ СН'!$H$6-'СЕТ СН'!$H$19</f>
        <v>1363.95558815</v>
      </c>
      <c r="X112" s="36">
        <f>SUMIFS(СВЦЭМ!$C$39:$C$782,СВЦЭМ!$A$39:$A$782,$A112,СВЦЭМ!$B$39:$B$782,X$83)+'СЕТ СН'!$H$9+СВЦЭМ!$D$10+'СЕТ СН'!$H$6-'СЕТ СН'!$H$19</f>
        <v>1424.8925574800001</v>
      </c>
      <c r="Y112" s="36">
        <f>SUMIFS(СВЦЭМ!$C$39:$C$782,СВЦЭМ!$A$39:$A$782,$A112,СВЦЭМ!$B$39:$B$782,Y$83)+'СЕТ СН'!$H$9+СВЦЭМ!$D$10+'СЕТ СН'!$H$6-'СЕТ СН'!$H$19</f>
        <v>1440.94214435</v>
      </c>
    </row>
    <row r="113" spans="1:27" ht="15.75" x14ac:dyDescent="0.2">
      <c r="A113" s="35">
        <f t="shared" si="2"/>
        <v>44469</v>
      </c>
      <c r="B113" s="36">
        <f>SUMIFS(СВЦЭМ!$C$39:$C$782,СВЦЭМ!$A$39:$A$782,$A113,СВЦЭМ!$B$39:$B$782,B$83)+'СЕТ СН'!$H$9+СВЦЭМ!$D$10+'СЕТ СН'!$H$6-'СЕТ СН'!$H$19</f>
        <v>1459.8570284599998</v>
      </c>
      <c r="C113" s="36">
        <f>SUMIFS(СВЦЭМ!$C$39:$C$782,СВЦЭМ!$A$39:$A$782,$A113,СВЦЭМ!$B$39:$B$782,C$83)+'СЕТ СН'!$H$9+СВЦЭМ!$D$10+'СЕТ СН'!$H$6-'СЕТ СН'!$H$19</f>
        <v>1504.3967106199998</v>
      </c>
      <c r="D113" s="36">
        <f>SUMIFS(СВЦЭМ!$C$39:$C$782,СВЦЭМ!$A$39:$A$782,$A113,СВЦЭМ!$B$39:$B$782,D$83)+'СЕТ СН'!$H$9+СВЦЭМ!$D$10+'СЕТ СН'!$H$6-'СЕТ СН'!$H$19</f>
        <v>1551.6971717199999</v>
      </c>
      <c r="E113" s="36">
        <f>SUMIFS(СВЦЭМ!$C$39:$C$782,СВЦЭМ!$A$39:$A$782,$A113,СВЦЭМ!$B$39:$B$782,E$83)+'СЕТ СН'!$H$9+СВЦЭМ!$D$10+'СЕТ СН'!$H$6-'СЕТ СН'!$H$19</f>
        <v>1581.6301271099999</v>
      </c>
      <c r="F113" s="36">
        <f>SUMIFS(СВЦЭМ!$C$39:$C$782,СВЦЭМ!$A$39:$A$782,$A113,СВЦЭМ!$B$39:$B$782,F$83)+'СЕТ СН'!$H$9+СВЦЭМ!$D$10+'СЕТ СН'!$H$6-'СЕТ СН'!$H$19</f>
        <v>1577.2288678099999</v>
      </c>
      <c r="G113" s="36">
        <f>SUMIFS(СВЦЭМ!$C$39:$C$782,СВЦЭМ!$A$39:$A$782,$A113,СВЦЭМ!$B$39:$B$782,G$83)+'СЕТ СН'!$H$9+СВЦЭМ!$D$10+'СЕТ СН'!$H$6-'СЕТ СН'!$H$19</f>
        <v>1580.3646787099999</v>
      </c>
      <c r="H113" s="36">
        <f>SUMIFS(СВЦЭМ!$C$39:$C$782,СВЦЭМ!$A$39:$A$782,$A113,СВЦЭМ!$B$39:$B$782,H$83)+'СЕТ СН'!$H$9+СВЦЭМ!$D$10+'СЕТ СН'!$H$6-'СЕТ СН'!$H$19</f>
        <v>1513.7838789199998</v>
      </c>
      <c r="I113" s="36">
        <f>SUMIFS(СВЦЭМ!$C$39:$C$782,СВЦЭМ!$A$39:$A$782,$A113,СВЦЭМ!$B$39:$B$782,I$83)+'СЕТ СН'!$H$9+СВЦЭМ!$D$10+'СЕТ СН'!$H$6-'СЕТ СН'!$H$19</f>
        <v>1492.0604314499999</v>
      </c>
      <c r="J113" s="36">
        <f>SUMIFS(СВЦЭМ!$C$39:$C$782,СВЦЭМ!$A$39:$A$782,$A113,СВЦЭМ!$B$39:$B$782,J$83)+'СЕТ СН'!$H$9+СВЦЭМ!$D$10+'СЕТ СН'!$H$6-'СЕТ СН'!$H$19</f>
        <v>1457.3853961499999</v>
      </c>
      <c r="K113" s="36">
        <f>SUMIFS(СВЦЭМ!$C$39:$C$782,СВЦЭМ!$A$39:$A$782,$A113,СВЦЭМ!$B$39:$B$782,K$83)+'СЕТ СН'!$H$9+СВЦЭМ!$D$10+'СЕТ СН'!$H$6-'СЕТ СН'!$H$19</f>
        <v>1467.4468284599998</v>
      </c>
      <c r="L113" s="36">
        <f>SUMIFS(СВЦЭМ!$C$39:$C$782,СВЦЭМ!$A$39:$A$782,$A113,СВЦЭМ!$B$39:$B$782,L$83)+'СЕТ СН'!$H$9+СВЦЭМ!$D$10+'СЕТ СН'!$H$6-'СЕТ СН'!$H$19</f>
        <v>1472.8842862799997</v>
      </c>
      <c r="M113" s="36">
        <f>SUMIFS(СВЦЭМ!$C$39:$C$782,СВЦЭМ!$A$39:$A$782,$A113,СВЦЭМ!$B$39:$B$782,M$83)+'СЕТ СН'!$H$9+СВЦЭМ!$D$10+'СЕТ СН'!$H$6-'СЕТ СН'!$H$19</f>
        <v>1454.8253597299999</v>
      </c>
      <c r="N113" s="36">
        <f>SUMIFS(СВЦЭМ!$C$39:$C$782,СВЦЭМ!$A$39:$A$782,$A113,СВЦЭМ!$B$39:$B$782,N$83)+'СЕТ СН'!$H$9+СВЦЭМ!$D$10+'СЕТ СН'!$H$6-'СЕТ СН'!$H$19</f>
        <v>1436.2304577499999</v>
      </c>
      <c r="O113" s="36">
        <f>SUMIFS(СВЦЭМ!$C$39:$C$782,СВЦЭМ!$A$39:$A$782,$A113,СВЦЭМ!$B$39:$B$782,O$83)+'СЕТ СН'!$H$9+СВЦЭМ!$D$10+'СЕТ СН'!$H$6-'СЕТ СН'!$H$19</f>
        <v>1434.4213736900001</v>
      </c>
      <c r="P113" s="36">
        <f>SUMIFS(СВЦЭМ!$C$39:$C$782,СВЦЭМ!$A$39:$A$782,$A113,СВЦЭМ!$B$39:$B$782,P$83)+'СЕТ СН'!$H$9+СВЦЭМ!$D$10+'СЕТ СН'!$H$6-'СЕТ СН'!$H$19</f>
        <v>1479.6614705299999</v>
      </c>
      <c r="Q113" s="36">
        <f>SUMIFS(СВЦЭМ!$C$39:$C$782,СВЦЭМ!$A$39:$A$782,$A113,СВЦЭМ!$B$39:$B$782,Q$83)+'СЕТ СН'!$H$9+СВЦЭМ!$D$10+'СЕТ СН'!$H$6-'СЕТ СН'!$H$19</f>
        <v>1485.23491625</v>
      </c>
      <c r="R113" s="36">
        <f>SUMIFS(СВЦЭМ!$C$39:$C$782,СВЦЭМ!$A$39:$A$782,$A113,СВЦЭМ!$B$39:$B$782,R$83)+'СЕТ СН'!$H$9+СВЦЭМ!$D$10+'СЕТ СН'!$H$6-'СЕТ СН'!$H$19</f>
        <v>1484.9154460499999</v>
      </c>
      <c r="S113" s="36">
        <f>SUMIFS(СВЦЭМ!$C$39:$C$782,СВЦЭМ!$A$39:$A$782,$A113,СВЦЭМ!$B$39:$B$782,S$83)+'СЕТ СН'!$H$9+СВЦЭМ!$D$10+'СЕТ СН'!$H$6-'СЕТ СН'!$H$19</f>
        <v>1436.1475587899999</v>
      </c>
      <c r="T113" s="36">
        <f>SUMIFS(СВЦЭМ!$C$39:$C$782,СВЦЭМ!$A$39:$A$782,$A113,СВЦЭМ!$B$39:$B$782,T$83)+'СЕТ СН'!$H$9+СВЦЭМ!$D$10+'СЕТ СН'!$H$6-'СЕТ СН'!$H$19</f>
        <v>1448.50548718</v>
      </c>
      <c r="U113" s="36">
        <f>SUMIFS(СВЦЭМ!$C$39:$C$782,СВЦЭМ!$A$39:$A$782,$A113,СВЦЭМ!$B$39:$B$782,U$83)+'СЕТ СН'!$H$9+СВЦЭМ!$D$10+'СЕТ СН'!$H$6-'СЕТ СН'!$H$19</f>
        <v>1421.9635871400001</v>
      </c>
      <c r="V113" s="36">
        <f>SUMIFS(СВЦЭМ!$C$39:$C$782,СВЦЭМ!$A$39:$A$782,$A113,СВЦЭМ!$B$39:$B$782,V$83)+'СЕТ СН'!$H$9+СВЦЭМ!$D$10+'СЕТ СН'!$H$6-'СЕТ СН'!$H$19</f>
        <v>1414.1246186000001</v>
      </c>
      <c r="W113" s="36">
        <f>SUMIFS(СВЦЭМ!$C$39:$C$782,СВЦЭМ!$A$39:$A$782,$A113,СВЦЭМ!$B$39:$B$782,W$83)+'СЕТ СН'!$H$9+СВЦЭМ!$D$10+'СЕТ СН'!$H$6-'СЕТ СН'!$H$19</f>
        <v>1403.58614603</v>
      </c>
      <c r="X113" s="36">
        <f>SUMIFS(СВЦЭМ!$C$39:$C$782,СВЦЭМ!$A$39:$A$782,$A113,СВЦЭМ!$B$39:$B$782,X$83)+'СЕТ СН'!$H$9+СВЦЭМ!$D$10+'СЕТ СН'!$H$6-'СЕТ СН'!$H$19</f>
        <v>1425.95414544</v>
      </c>
      <c r="Y113" s="36">
        <f>SUMIFS(СВЦЭМ!$C$39:$C$782,СВЦЭМ!$A$39:$A$782,$A113,СВЦЭМ!$B$39:$B$782,Y$83)+'СЕТ СН'!$H$9+СВЦЭМ!$D$10+'СЕТ СН'!$H$6-'СЕТ СН'!$H$19</f>
        <v>1469.8204266799999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01.09.2021</v>
      </c>
      <c r="B120" s="36">
        <f>SUMIFS(СВЦЭМ!$C$39:$C$782,СВЦЭМ!$A$39:$A$782,$A120,СВЦЭМ!$B$39:$B$782,B$119)+'СЕТ СН'!$I$9+СВЦЭМ!$D$10+'СЕТ СН'!$I$6-'СЕТ СН'!$I$19</f>
        <v>1568.13397921</v>
      </c>
      <c r="C120" s="36">
        <f>SUMIFS(СВЦЭМ!$C$39:$C$782,СВЦЭМ!$A$39:$A$782,$A120,СВЦЭМ!$B$39:$B$782,C$119)+'СЕТ СН'!$I$9+СВЦЭМ!$D$10+'СЕТ СН'!$I$6-'СЕТ СН'!$I$19</f>
        <v>1670.28200793</v>
      </c>
      <c r="D120" s="36">
        <f>SUMIFS(СВЦЭМ!$C$39:$C$782,СВЦЭМ!$A$39:$A$782,$A120,СВЦЭМ!$B$39:$B$782,D$119)+'СЕТ СН'!$I$9+СВЦЭМ!$D$10+'СЕТ СН'!$I$6-'СЕТ СН'!$I$19</f>
        <v>1752.59899825</v>
      </c>
      <c r="E120" s="36">
        <f>SUMIFS(СВЦЭМ!$C$39:$C$782,СВЦЭМ!$A$39:$A$782,$A120,СВЦЭМ!$B$39:$B$782,E$119)+'СЕТ СН'!$I$9+СВЦЭМ!$D$10+'СЕТ СН'!$I$6-'СЕТ СН'!$I$19</f>
        <v>1784.7172747499999</v>
      </c>
      <c r="F120" s="36">
        <f>SUMIFS(СВЦЭМ!$C$39:$C$782,СВЦЭМ!$A$39:$A$782,$A120,СВЦЭМ!$B$39:$B$782,F$119)+'СЕТ СН'!$I$9+СВЦЭМ!$D$10+'СЕТ СН'!$I$6-'СЕТ СН'!$I$19</f>
        <v>1782.3080125699998</v>
      </c>
      <c r="G120" s="36">
        <f>SUMIFS(СВЦЭМ!$C$39:$C$782,СВЦЭМ!$A$39:$A$782,$A120,СВЦЭМ!$B$39:$B$782,G$119)+'СЕТ СН'!$I$9+СВЦЭМ!$D$10+'СЕТ СН'!$I$6-'СЕТ СН'!$I$19</f>
        <v>1750.8211556199999</v>
      </c>
      <c r="H120" s="36">
        <f>SUMIFS(СВЦЭМ!$C$39:$C$782,СВЦЭМ!$A$39:$A$782,$A120,СВЦЭМ!$B$39:$B$782,H$119)+'СЕТ СН'!$I$9+СВЦЭМ!$D$10+'СЕТ СН'!$I$6-'СЕТ СН'!$I$19</f>
        <v>1696.1157834300002</v>
      </c>
      <c r="I120" s="36">
        <f>SUMIFS(СВЦЭМ!$C$39:$C$782,СВЦЭМ!$A$39:$A$782,$A120,СВЦЭМ!$B$39:$B$782,I$119)+'СЕТ СН'!$I$9+СВЦЭМ!$D$10+'СЕТ СН'!$I$6-'СЕТ СН'!$I$19</f>
        <v>1617.1884885300001</v>
      </c>
      <c r="J120" s="36">
        <f>SUMIFS(СВЦЭМ!$C$39:$C$782,СВЦЭМ!$A$39:$A$782,$A120,СВЦЭМ!$B$39:$B$782,J$119)+'СЕТ СН'!$I$9+СВЦЭМ!$D$10+'СЕТ СН'!$I$6-'СЕТ СН'!$I$19</f>
        <v>1560.5092509999999</v>
      </c>
      <c r="K120" s="36">
        <f>SUMIFS(СВЦЭМ!$C$39:$C$782,СВЦЭМ!$A$39:$A$782,$A120,СВЦЭМ!$B$39:$B$782,K$119)+'СЕТ СН'!$I$9+СВЦЭМ!$D$10+'СЕТ СН'!$I$6-'СЕТ СН'!$I$19</f>
        <v>1521.3859713400002</v>
      </c>
      <c r="L120" s="36">
        <f>SUMIFS(СВЦЭМ!$C$39:$C$782,СВЦЭМ!$A$39:$A$782,$A120,СВЦЭМ!$B$39:$B$782,L$119)+'СЕТ СН'!$I$9+СВЦЭМ!$D$10+'СЕТ СН'!$I$6-'СЕТ СН'!$I$19</f>
        <v>1510.66912125</v>
      </c>
      <c r="M120" s="36">
        <f>SUMIFS(СВЦЭМ!$C$39:$C$782,СВЦЭМ!$A$39:$A$782,$A120,СВЦЭМ!$B$39:$B$782,M$119)+'СЕТ СН'!$I$9+СВЦЭМ!$D$10+'СЕТ СН'!$I$6-'СЕТ СН'!$I$19</f>
        <v>1511.1236656900001</v>
      </c>
      <c r="N120" s="36">
        <f>SUMIFS(СВЦЭМ!$C$39:$C$782,СВЦЭМ!$A$39:$A$782,$A120,СВЦЭМ!$B$39:$B$782,N$119)+'СЕТ СН'!$I$9+СВЦЭМ!$D$10+'СЕТ СН'!$I$6-'СЕТ СН'!$I$19</f>
        <v>1536.13825436</v>
      </c>
      <c r="O120" s="36">
        <f>SUMIFS(СВЦЭМ!$C$39:$C$782,СВЦЭМ!$A$39:$A$782,$A120,СВЦЭМ!$B$39:$B$782,O$119)+'СЕТ СН'!$I$9+СВЦЭМ!$D$10+'СЕТ СН'!$I$6-'СЕТ СН'!$I$19</f>
        <v>1577.60448526</v>
      </c>
      <c r="P120" s="36">
        <f>SUMIFS(СВЦЭМ!$C$39:$C$782,СВЦЭМ!$A$39:$A$782,$A120,СВЦЭМ!$B$39:$B$782,P$119)+'СЕТ СН'!$I$9+СВЦЭМ!$D$10+'СЕТ СН'!$I$6-'СЕТ СН'!$I$19</f>
        <v>1613.70088779</v>
      </c>
      <c r="Q120" s="36">
        <f>SUMIFS(СВЦЭМ!$C$39:$C$782,СВЦЭМ!$A$39:$A$782,$A120,СВЦЭМ!$B$39:$B$782,Q$119)+'СЕТ СН'!$I$9+СВЦЭМ!$D$10+'СЕТ СН'!$I$6-'СЕТ СН'!$I$19</f>
        <v>1617.30087172</v>
      </c>
      <c r="R120" s="36">
        <f>SUMIFS(СВЦЭМ!$C$39:$C$782,СВЦЭМ!$A$39:$A$782,$A120,СВЦЭМ!$B$39:$B$782,R$119)+'СЕТ СН'!$I$9+СВЦЭМ!$D$10+'СЕТ СН'!$I$6-'СЕТ СН'!$I$19</f>
        <v>1611.64744574</v>
      </c>
      <c r="S120" s="36">
        <f>SUMIFS(СВЦЭМ!$C$39:$C$782,СВЦЭМ!$A$39:$A$782,$A120,СВЦЭМ!$B$39:$B$782,S$119)+'СЕТ СН'!$I$9+СВЦЭМ!$D$10+'СЕТ СН'!$I$6-'СЕТ СН'!$I$19</f>
        <v>1580.4957831500001</v>
      </c>
      <c r="T120" s="36">
        <f>SUMIFS(СВЦЭМ!$C$39:$C$782,СВЦЭМ!$A$39:$A$782,$A120,СВЦЭМ!$B$39:$B$782,T$119)+'СЕТ СН'!$I$9+СВЦЭМ!$D$10+'СЕТ СН'!$I$6-'СЕТ СН'!$I$19</f>
        <v>1536.9485004100002</v>
      </c>
      <c r="U120" s="36">
        <f>SUMIFS(СВЦЭМ!$C$39:$C$782,СВЦЭМ!$A$39:$A$782,$A120,СВЦЭМ!$B$39:$B$782,U$119)+'СЕТ СН'!$I$9+СВЦЭМ!$D$10+'СЕТ СН'!$I$6-'СЕТ СН'!$I$19</f>
        <v>1501.61695276</v>
      </c>
      <c r="V120" s="36">
        <f>SUMIFS(СВЦЭМ!$C$39:$C$782,СВЦЭМ!$A$39:$A$782,$A120,СВЦЭМ!$B$39:$B$782,V$119)+'СЕТ СН'!$I$9+СВЦЭМ!$D$10+'СЕТ СН'!$I$6-'СЕТ СН'!$I$19</f>
        <v>1506.7554570100001</v>
      </c>
      <c r="W120" s="36">
        <f>SUMIFS(СВЦЭМ!$C$39:$C$782,СВЦЭМ!$A$39:$A$782,$A120,СВЦЭМ!$B$39:$B$782,W$119)+'СЕТ СН'!$I$9+СВЦЭМ!$D$10+'СЕТ СН'!$I$6-'СЕТ СН'!$I$19</f>
        <v>1505.6186290999999</v>
      </c>
      <c r="X120" s="36">
        <f>SUMIFS(СВЦЭМ!$C$39:$C$782,СВЦЭМ!$A$39:$A$782,$A120,СВЦЭМ!$B$39:$B$782,X$119)+'СЕТ СН'!$I$9+СВЦЭМ!$D$10+'СЕТ СН'!$I$6-'СЕТ СН'!$I$19</f>
        <v>1503.3513916100001</v>
      </c>
      <c r="Y120" s="36">
        <f>SUMIFS(СВЦЭМ!$C$39:$C$782,СВЦЭМ!$A$39:$A$782,$A120,СВЦЭМ!$B$39:$B$782,Y$119)+'СЕТ СН'!$I$9+СВЦЭМ!$D$10+'СЕТ СН'!$I$6-'СЕТ СН'!$I$19</f>
        <v>1574.56517816</v>
      </c>
    </row>
    <row r="121" spans="1:27" ht="15.75" x14ac:dyDescent="0.2">
      <c r="A121" s="35">
        <f>A120+1</f>
        <v>44441</v>
      </c>
      <c r="B121" s="36">
        <f>SUMIFS(СВЦЭМ!$C$39:$C$782,СВЦЭМ!$A$39:$A$782,$A121,СВЦЭМ!$B$39:$B$782,B$119)+'СЕТ СН'!$I$9+СВЦЭМ!$D$10+'СЕТ СН'!$I$6-'СЕТ СН'!$I$19</f>
        <v>1673.66628214</v>
      </c>
      <c r="C121" s="36">
        <f>SUMIFS(СВЦЭМ!$C$39:$C$782,СВЦЭМ!$A$39:$A$782,$A121,СВЦЭМ!$B$39:$B$782,C$119)+'СЕТ СН'!$I$9+СВЦЭМ!$D$10+'СЕТ СН'!$I$6-'СЕТ СН'!$I$19</f>
        <v>1751.0133931400001</v>
      </c>
      <c r="D121" s="36">
        <f>SUMIFS(СВЦЭМ!$C$39:$C$782,СВЦЭМ!$A$39:$A$782,$A121,СВЦЭМ!$B$39:$B$782,D$119)+'СЕТ СН'!$I$9+СВЦЭМ!$D$10+'СЕТ СН'!$I$6-'СЕТ СН'!$I$19</f>
        <v>1832.5938275699998</v>
      </c>
      <c r="E121" s="36">
        <f>SUMIFS(СВЦЭМ!$C$39:$C$782,СВЦЭМ!$A$39:$A$782,$A121,СВЦЭМ!$B$39:$B$782,E$119)+'СЕТ СН'!$I$9+СВЦЭМ!$D$10+'СЕТ СН'!$I$6-'СЕТ СН'!$I$19</f>
        <v>1850.87470375</v>
      </c>
      <c r="F121" s="36">
        <f>SUMIFS(СВЦЭМ!$C$39:$C$782,СВЦЭМ!$A$39:$A$782,$A121,СВЦЭМ!$B$39:$B$782,F$119)+'СЕТ СН'!$I$9+СВЦЭМ!$D$10+'СЕТ СН'!$I$6-'СЕТ СН'!$I$19</f>
        <v>1835.27206682</v>
      </c>
      <c r="G121" s="36">
        <f>SUMIFS(СВЦЭМ!$C$39:$C$782,СВЦЭМ!$A$39:$A$782,$A121,СВЦЭМ!$B$39:$B$782,G$119)+'СЕТ СН'!$I$9+СВЦЭМ!$D$10+'СЕТ СН'!$I$6-'СЕТ СН'!$I$19</f>
        <v>1812.4906420099999</v>
      </c>
      <c r="H121" s="36">
        <f>SUMIFS(СВЦЭМ!$C$39:$C$782,СВЦЭМ!$A$39:$A$782,$A121,СВЦЭМ!$B$39:$B$782,H$119)+'СЕТ СН'!$I$9+СВЦЭМ!$D$10+'СЕТ СН'!$I$6-'СЕТ СН'!$I$19</f>
        <v>1760.97645371</v>
      </c>
      <c r="I121" s="36">
        <f>SUMIFS(СВЦЭМ!$C$39:$C$782,СВЦЭМ!$A$39:$A$782,$A121,СВЦЭМ!$B$39:$B$782,I$119)+'СЕТ СН'!$I$9+СВЦЭМ!$D$10+'СЕТ СН'!$I$6-'СЕТ СН'!$I$19</f>
        <v>1677.86618086</v>
      </c>
      <c r="J121" s="36">
        <f>SUMIFS(СВЦЭМ!$C$39:$C$782,СВЦЭМ!$A$39:$A$782,$A121,СВЦЭМ!$B$39:$B$782,J$119)+'СЕТ СН'!$I$9+СВЦЭМ!$D$10+'СЕТ СН'!$I$6-'СЕТ СН'!$I$19</f>
        <v>1583.3392516700001</v>
      </c>
      <c r="K121" s="36">
        <f>SUMIFS(СВЦЭМ!$C$39:$C$782,СВЦЭМ!$A$39:$A$782,$A121,СВЦЭМ!$B$39:$B$782,K$119)+'СЕТ СН'!$I$9+СВЦЭМ!$D$10+'СЕТ СН'!$I$6-'СЕТ СН'!$I$19</f>
        <v>1559.5654302400001</v>
      </c>
      <c r="L121" s="36">
        <f>SUMIFS(СВЦЭМ!$C$39:$C$782,СВЦЭМ!$A$39:$A$782,$A121,СВЦЭМ!$B$39:$B$782,L$119)+'СЕТ СН'!$I$9+СВЦЭМ!$D$10+'СЕТ СН'!$I$6-'СЕТ СН'!$I$19</f>
        <v>1551.8931677300002</v>
      </c>
      <c r="M121" s="36">
        <f>SUMIFS(СВЦЭМ!$C$39:$C$782,СВЦЭМ!$A$39:$A$782,$A121,СВЦЭМ!$B$39:$B$782,M$119)+'СЕТ СН'!$I$9+СВЦЭМ!$D$10+'СЕТ СН'!$I$6-'СЕТ СН'!$I$19</f>
        <v>1567.4527726199999</v>
      </c>
      <c r="N121" s="36">
        <f>SUMIFS(СВЦЭМ!$C$39:$C$782,СВЦЭМ!$A$39:$A$782,$A121,СВЦЭМ!$B$39:$B$782,N$119)+'СЕТ СН'!$I$9+СВЦЭМ!$D$10+'СЕТ СН'!$I$6-'СЕТ СН'!$I$19</f>
        <v>1569.6092979300001</v>
      </c>
      <c r="O121" s="36">
        <f>SUMIFS(СВЦЭМ!$C$39:$C$782,СВЦЭМ!$A$39:$A$782,$A121,СВЦЭМ!$B$39:$B$782,O$119)+'СЕТ СН'!$I$9+СВЦЭМ!$D$10+'СЕТ СН'!$I$6-'СЕТ СН'!$I$19</f>
        <v>1610.56265469</v>
      </c>
      <c r="P121" s="36">
        <f>SUMIFS(СВЦЭМ!$C$39:$C$782,СВЦЭМ!$A$39:$A$782,$A121,СВЦЭМ!$B$39:$B$782,P$119)+'СЕТ СН'!$I$9+СВЦЭМ!$D$10+'СЕТ СН'!$I$6-'СЕТ СН'!$I$19</f>
        <v>1656.0352117699999</v>
      </c>
      <c r="Q121" s="36">
        <f>SUMIFS(СВЦЭМ!$C$39:$C$782,СВЦЭМ!$A$39:$A$782,$A121,СВЦЭМ!$B$39:$B$782,Q$119)+'СЕТ СН'!$I$9+СВЦЭМ!$D$10+'СЕТ СН'!$I$6-'СЕТ СН'!$I$19</f>
        <v>1648.52291848</v>
      </c>
      <c r="R121" s="36">
        <f>SUMIFS(СВЦЭМ!$C$39:$C$782,СВЦЭМ!$A$39:$A$782,$A121,СВЦЭМ!$B$39:$B$782,R$119)+'СЕТ СН'!$I$9+СВЦЭМ!$D$10+'СЕТ СН'!$I$6-'СЕТ СН'!$I$19</f>
        <v>1643.4137784700001</v>
      </c>
      <c r="S121" s="36">
        <f>SUMIFS(СВЦЭМ!$C$39:$C$782,СВЦЭМ!$A$39:$A$782,$A121,СВЦЭМ!$B$39:$B$782,S$119)+'СЕТ СН'!$I$9+СВЦЭМ!$D$10+'СЕТ СН'!$I$6-'СЕТ СН'!$I$19</f>
        <v>1620.28023551</v>
      </c>
      <c r="T121" s="36">
        <f>SUMIFS(СВЦЭМ!$C$39:$C$782,СВЦЭМ!$A$39:$A$782,$A121,СВЦЭМ!$B$39:$B$782,T$119)+'СЕТ СН'!$I$9+СВЦЭМ!$D$10+'СЕТ СН'!$I$6-'СЕТ СН'!$I$19</f>
        <v>1615.49844074</v>
      </c>
      <c r="U121" s="36">
        <f>SUMIFS(СВЦЭМ!$C$39:$C$782,СВЦЭМ!$A$39:$A$782,$A121,СВЦЭМ!$B$39:$B$782,U$119)+'СЕТ СН'!$I$9+СВЦЭМ!$D$10+'СЕТ СН'!$I$6-'СЕТ СН'!$I$19</f>
        <v>1593.36477816</v>
      </c>
      <c r="V121" s="36">
        <f>SUMIFS(СВЦЭМ!$C$39:$C$782,СВЦЭМ!$A$39:$A$782,$A121,СВЦЭМ!$B$39:$B$782,V$119)+'СЕТ СН'!$I$9+СВЦЭМ!$D$10+'СЕТ СН'!$I$6-'СЕТ СН'!$I$19</f>
        <v>1612.1005560200001</v>
      </c>
      <c r="W121" s="36">
        <f>SUMIFS(СВЦЭМ!$C$39:$C$782,СВЦЭМ!$A$39:$A$782,$A121,СВЦЭМ!$B$39:$B$782,W$119)+'СЕТ СН'!$I$9+СВЦЭМ!$D$10+'СЕТ СН'!$I$6-'СЕТ СН'!$I$19</f>
        <v>1607.22181529</v>
      </c>
      <c r="X121" s="36">
        <f>SUMIFS(СВЦЭМ!$C$39:$C$782,СВЦЭМ!$A$39:$A$782,$A121,СВЦЭМ!$B$39:$B$782,X$119)+'СЕТ СН'!$I$9+СВЦЭМ!$D$10+'СЕТ СН'!$I$6-'СЕТ СН'!$I$19</f>
        <v>1582.8687536800001</v>
      </c>
      <c r="Y121" s="36">
        <f>SUMIFS(СВЦЭМ!$C$39:$C$782,СВЦЭМ!$A$39:$A$782,$A121,СВЦЭМ!$B$39:$B$782,Y$119)+'СЕТ СН'!$I$9+СВЦЭМ!$D$10+'СЕТ СН'!$I$6-'СЕТ СН'!$I$19</f>
        <v>1597.1024939899999</v>
      </c>
    </row>
    <row r="122" spans="1:27" ht="15.75" x14ac:dyDescent="0.2">
      <c r="A122" s="35">
        <f t="shared" ref="A122:A149" si="3">A121+1</f>
        <v>44442</v>
      </c>
      <c r="B122" s="36">
        <f>SUMIFS(СВЦЭМ!$C$39:$C$782,СВЦЭМ!$A$39:$A$782,$A122,СВЦЭМ!$B$39:$B$782,B$119)+'СЕТ СН'!$I$9+СВЦЭМ!$D$10+'СЕТ СН'!$I$6-'СЕТ СН'!$I$19</f>
        <v>1684.6586709799999</v>
      </c>
      <c r="C122" s="36">
        <f>SUMIFS(СВЦЭМ!$C$39:$C$782,СВЦЭМ!$A$39:$A$782,$A122,СВЦЭМ!$B$39:$B$782,C$119)+'СЕТ СН'!$I$9+СВЦЭМ!$D$10+'СЕТ СН'!$I$6-'СЕТ СН'!$I$19</f>
        <v>1760.7898302099998</v>
      </c>
      <c r="D122" s="36">
        <f>SUMIFS(СВЦЭМ!$C$39:$C$782,СВЦЭМ!$A$39:$A$782,$A122,СВЦЭМ!$B$39:$B$782,D$119)+'СЕТ СН'!$I$9+СВЦЭМ!$D$10+'СЕТ СН'!$I$6-'СЕТ СН'!$I$19</f>
        <v>1826.983111</v>
      </c>
      <c r="E122" s="36">
        <f>SUMIFS(СВЦЭМ!$C$39:$C$782,СВЦЭМ!$A$39:$A$782,$A122,СВЦЭМ!$B$39:$B$782,E$119)+'СЕТ СН'!$I$9+СВЦЭМ!$D$10+'СЕТ СН'!$I$6-'СЕТ СН'!$I$19</f>
        <v>1849.1528967899999</v>
      </c>
      <c r="F122" s="36">
        <f>SUMIFS(СВЦЭМ!$C$39:$C$782,СВЦЭМ!$A$39:$A$782,$A122,СВЦЭМ!$B$39:$B$782,F$119)+'СЕТ СН'!$I$9+СВЦЭМ!$D$10+'СЕТ СН'!$I$6-'СЕТ СН'!$I$19</f>
        <v>1840.7407380499999</v>
      </c>
      <c r="G122" s="36">
        <f>SUMIFS(СВЦЭМ!$C$39:$C$782,СВЦЭМ!$A$39:$A$782,$A122,СВЦЭМ!$B$39:$B$782,G$119)+'СЕТ СН'!$I$9+СВЦЭМ!$D$10+'СЕТ СН'!$I$6-'СЕТ СН'!$I$19</f>
        <v>1806.7173407199998</v>
      </c>
      <c r="H122" s="36">
        <f>SUMIFS(СВЦЭМ!$C$39:$C$782,СВЦЭМ!$A$39:$A$782,$A122,СВЦЭМ!$B$39:$B$782,H$119)+'СЕТ СН'!$I$9+СВЦЭМ!$D$10+'СЕТ СН'!$I$6-'СЕТ СН'!$I$19</f>
        <v>1741.06235371</v>
      </c>
      <c r="I122" s="36">
        <f>SUMIFS(СВЦЭМ!$C$39:$C$782,СВЦЭМ!$A$39:$A$782,$A122,СВЦЭМ!$B$39:$B$782,I$119)+'СЕТ СН'!$I$9+СВЦЭМ!$D$10+'СЕТ СН'!$I$6-'СЕТ СН'!$I$19</f>
        <v>1654.3340470200001</v>
      </c>
      <c r="J122" s="36">
        <f>SUMIFS(СВЦЭМ!$C$39:$C$782,СВЦЭМ!$A$39:$A$782,$A122,СВЦЭМ!$B$39:$B$782,J$119)+'СЕТ СН'!$I$9+СВЦЭМ!$D$10+'СЕТ СН'!$I$6-'СЕТ СН'!$I$19</f>
        <v>1586.45089609</v>
      </c>
      <c r="K122" s="36">
        <f>SUMIFS(СВЦЭМ!$C$39:$C$782,СВЦЭМ!$A$39:$A$782,$A122,СВЦЭМ!$B$39:$B$782,K$119)+'СЕТ СН'!$I$9+СВЦЭМ!$D$10+'СЕТ СН'!$I$6-'СЕТ СН'!$I$19</f>
        <v>1561.4935865500001</v>
      </c>
      <c r="L122" s="36">
        <f>SUMIFS(СВЦЭМ!$C$39:$C$782,СВЦЭМ!$A$39:$A$782,$A122,СВЦЭМ!$B$39:$B$782,L$119)+'СЕТ СН'!$I$9+СВЦЭМ!$D$10+'СЕТ СН'!$I$6-'СЕТ СН'!$I$19</f>
        <v>1556.3076025099999</v>
      </c>
      <c r="M122" s="36">
        <f>SUMIFS(СВЦЭМ!$C$39:$C$782,СВЦЭМ!$A$39:$A$782,$A122,СВЦЭМ!$B$39:$B$782,M$119)+'СЕТ СН'!$I$9+СВЦЭМ!$D$10+'СЕТ СН'!$I$6-'СЕТ СН'!$I$19</f>
        <v>1550.30201248</v>
      </c>
      <c r="N122" s="36">
        <f>SUMIFS(СВЦЭМ!$C$39:$C$782,СВЦЭМ!$A$39:$A$782,$A122,СВЦЭМ!$B$39:$B$782,N$119)+'СЕТ СН'!$I$9+СВЦЭМ!$D$10+'СЕТ СН'!$I$6-'СЕТ СН'!$I$19</f>
        <v>1554.93277377</v>
      </c>
      <c r="O122" s="36">
        <f>SUMIFS(СВЦЭМ!$C$39:$C$782,СВЦЭМ!$A$39:$A$782,$A122,СВЦЭМ!$B$39:$B$782,O$119)+'СЕТ СН'!$I$9+СВЦЭМ!$D$10+'СЕТ СН'!$I$6-'СЕТ СН'!$I$19</f>
        <v>1573.8181136399999</v>
      </c>
      <c r="P122" s="36">
        <f>SUMIFS(СВЦЭМ!$C$39:$C$782,СВЦЭМ!$A$39:$A$782,$A122,СВЦЭМ!$B$39:$B$782,P$119)+'СЕТ СН'!$I$9+СВЦЭМ!$D$10+'СЕТ СН'!$I$6-'СЕТ СН'!$I$19</f>
        <v>1610.0308135800001</v>
      </c>
      <c r="Q122" s="36">
        <f>SUMIFS(СВЦЭМ!$C$39:$C$782,СВЦЭМ!$A$39:$A$782,$A122,СВЦЭМ!$B$39:$B$782,Q$119)+'СЕТ СН'!$I$9+СВЦЭМ!$D$10+'СЕТ СН'!$I$6-'СЕТ СН'!$I$19</f>
        <v>1617.6687587800002</v>
      </c>
      <c r="R122" s="36">
        <f>SUMIFS(СВЦЭМ!$C$39:$C$782,СВЦЭМ!$A$39:$A$782,$A122,СВЦЭМ!$B$39:$B$782,R$119)+'СЕТ СН'!$I$9+СВЦЭМ!$D$10+'СЕТ СН'!$I$6-'СЕТ СН'!$I$19</f>
        <v>1620.16726079</v>
      </c>
      <c r="S122" s="36">
        <f>SUMIFS(СВЦЭМ!$C$39:$C$782,СВЦЭМ!$A$39:$A$782,$A122,СВЦЭМ!$B$39:$B$782,S$119)+'СЕТ СН'!$I$9+СВЦЭМ!$D$10+'СЕТ СН'!$I$6-'СЕТ СН'!$I$19</f>
        <v>1601.4332786099999</v>
      </c>
      <c r="T122" s="36">
        <f>SUMIFS(СВЦЭМ!$C$39:$C$782,СВЦЭМ!$A$39:$A$782,$A122,СВЦЭМ!$B$39:$B$782,T$119)+'СЕТ СН'!$I$9+СВЦЭМ!$D$10+'СЕТ СН'!$I$6-'СЕТ СН'!$I$19</f>
        <v>1560.70488144</v>
      </c>
      <c r="U122" s="36">
        <f>SUMIFS(СВЦЭМ!$C$39:$C$782,СВЦЭМ!$A$39:$A$782,$A122,СВЦЭМ!$B$39:$B$782,U$119)+'СЕТ СН'!$I$9+СВЦЭМ!$D$10+'СЕТ СН'!$I$6-'СЕТ СН'!$I$19</f>
        <v>1561.2151699000001</v>
      </c>
      <c r="V122" s="36">
        <f>SUMIFS(СВЦЭМ!$C$39:$C$782,СВЦЭМ!$A$39:$A$782,$A122,СВЦЭМ!$B$39:$B$782,V$119)+'СЕТ СН'!$I$9+СВЦЭМ!$D$10+'СЕТ СН'!$I$6-'СЕТ СН'!$I$19</f>
        <v>1581.7961171699999</v>
      </c>
      <c r="W122" s="36">
        <f>SUMIFS(СВЦЭМ!$C$39:$C$782,СВЦЭМ!$A$39:$A$782,$A122,СВЦЭМ!$B$39:$B$782,W$119)+'СЕТ СН'!$I$9+СВЦЭМ!$D$10+'СЕТ СН'!$I$6-'СЕТ СН'!$I$19</f>
        <v>1577.2997655899999</v>
      </c>
      <c r="X122" s="36">
        <f>SUMIFS(СВЦЭМ!$C$39:$C$782,СВЦЭМ!$A$39:$A$782,$A122,СВЦЭМ!$B$39:$B$782,X$119)+'СЕТ СН'!$I$9+СВЦЭМ!$D$10+'СЕТ СН'!$I$6-'СЕТ СН'!$I$19</f>
        <v>1544.2483459999999</v>
      </c>
      <c r="Y122" s="36">
        <f>SUMIFS(СВЦЭМ!$C$39:$C$782,СВЦЭМ!$A$39:$A$782,$A122,СВЦЭМ!$B$39:$B$782,Y$119)+'СЕТ СН'!$I$9+СВЦЭМ!$D$10+'СЕТ СН'!$I$6-'СЕТ СН'!$I$19</f>
        <v>1571.8289875</v>
      </c>
    </row>
    <row r="123" spans="1:27" ht="15.75" x14ac:dyDescent="0.2">
      <c r="A123" s="35">
        <f t="shared" si="3"/>
        <v>44443</v>
      </c>
      <c r="B123" s="36">
        <f>SUMIFS(СВЦЭМ!$C$39:$C$782,СВЦЭМ!$A$39:$A$782,$A123,СВЦЭМ!$B$39:$B$782,B$119)+'СЕТ СН'!$I$9+СВЦЭМ!$D$10+'СЕТ СН'!$I$6-'СЕТ СН'!$I$19</f>
        <v>1638.16722942</v>
      </c>
      <c r="C123" s="36">
        <f>SUMIFS(СВЦЭМ!$C$39:$C$782,СВЦЭМ!$A$39:$A$782,$A123,СВЦЭМ!$B$39:$B$782,C$119)+'СЕТ СН'!$I$9+СВЦЭМ!$D$10+'СЕТ СН'!$I$6-'СЕТ СН'!$I$19</f>
        <v>1720.9035318199999</v>
      </c>
      <c r="D123" s="36">
        <f>SUMIFS(СВЦЭМ!$C$39:$C$782,СВЦЭМ!$A$39:$A$782,$A123,СВЦЭМ!$B$39:$B$782,D$119)+'СЕТ СН'!$I$9+СВЦЭМ!$D$10+'СЕТ СН'!$I$6-'СЕТ СН'!$I$19</f>
        <v>1784.0689491399999</v>
      </c>
      <c r="E123" s="36">
        <f>SUMIFS(СВЦЭМ!$C$39:$C$782,СВЦЭМ!$A$39:$A$782,$A123,СВЦЭМ!$B$39:$B$782,E$119)+'СЕТ СН'!$I$9+СВЦЭМ!$D$10+'СЕТ СН'!$I$6-'СЕТ СН'!$I$19</f>
        <v>1807.3574047499999</v>
      </c>
      <c r="F123" s="36">
        <f>SUMIFS(СВЦЭМ!$C$39:$C$782,СВЦЭМ!$A$39:$A$782,$A123,СВЦЭМ!$B$39:$B$782,F$119)+'СЕТ СН'!$I$9+СВЦЭМ!$D$10+'СЕТ СН'!$I$6-'СЕТ СН'!$I$19</f>
        <v>1807.4145764899999</v>
      </c>
      <c r="G123" s="36">
        <f>SUMIFS(СВЦЭМ!$C$39:$C$782,СВЦЭМ!$A$39:$A$782,$A123,СВЦЭМ!$B$39:$B$782,G$119)+'СЕТ СН'!$I$9+СВЦЭМ!$D$10+'СЕТ СН'!$I$6-'СЕТ СН'!$I$19</f>
        <v>1789.2811680599998</v>
      </c>
      <c r="H123" s="36">
        <f>SUMIFS(СВЦЭМ!$C$39:$C$782,СВЦЭМ!$A$39:$A$782,$A123,СВЦЭМ!$B$39:$B$782,H$119)+'СЕТ СН'!$I$9+СВЦЭМ!$D$10+'СЕТ СН'!$I$6-'СЕТ СН'!$I$19</f>
        <v>1733.0851868</v>
      </c>
      <c r="I123" s="36">
        <f>SUMIFS(СВЦЭМ!$C$39:$C$782,СВЦЭМ!$A$39:$A$782,$A123,СВЦЭМ!$B$39:$B$782,I$119)+'СЕТ СН'!$I$9+СВЦЭМ!$D$10+'СЕТ СН'!$I$6-'СЕТ СН'!$I$19</f>
        <v>1639.5821010899999</v>
      </c>
      <c r="J123" s="36">
        <f>SUMIFS(СВЦЭМ!$C$39:$C$782,СВЦЭМ!$A$39:$A$782,$A123,СВЦЭМ!$B$39:$B$782,J$119)+'СЕТ СН'!$I$9+СВЦЭМ!$D$10+'СЕТ СН'!$I$6-'СЕТ СН'!$I$19</f>
        <v>1559.6033634099999</v>
      </c>
      <c r="K123" s="36">
        <f>SUMIFS(СВЦЭМ!$C$39:$C$782,СВЦЭМ!$A$39:$A$782,$A123,СВЦЭМ!$B$39:$B$782,K$119)+'СЕТ СН'!$I$9+СВЦЭМ!$D$10+'СЕТ СН'!$I$6-'СЕТ СН'!$I$19</f>
        <v>1535.0665485899999</v>
      </c>
      <c r="L123" s="36">
        <f>SUMIFS(СВЦЭМ!$C$39:$C$782,СВЦЭМ!$A$39:$A$782,$A123,СВЦЭМ!$B$39:$B$782,L$119)+'СЕТ СН'!$I$9+СВЦЭМ!$D$10+'СЕТ СН'!$I$6-'СЕТ СН'!$I$19</f>
        <v>1546.9226747299999</v>
      </c>
      <c r="M123" s="36">
        <f>SUMIFS(СВЦЭМ!$C$39:$C$782,СВЦЭМ!$A$39:$A$782,$A123,СВЦЭМ!$B$39:$B$782,M$119)+'СЕТ СН'!$I$9+СВЦЭМ!$D$10+'СЕТ СН'!$I$6-'СЕТ СН'!$I$19</f>
        <v>1544.4651954800001</v>
      </c>
      <c r="N123" s="36">
        <f>SUMIFS(СВЦЭМ!$C$39:$C$782,СВЦЭМ!$A$39:$A$782,$A123,СВЦЭМ!$B$39:$B$782,N$119)+'СЕТ СН'!$I$9+СВЦЭМ!$D$10+'СЕТ СН'!$I$6-'СЕТ СН'!$I$19</f>
        <v>1546.13052883</v>
      </c>
      <c r="O123" s="36">
        <f>SUMIFS(СВЦЭМ!$C$39:$C$782,СВЦЭМ!$A$39:$A$782,$A123,СВЦЭМ!$B$39:$B$782,O$119)+'СЕТ СН'!$I$9+СВЦЭМ!$D$10+'СЕТ СН'!$I$6-'СЕТ СН'!$I$19</f>
        <v>1570.5460472300001</v>
      </c>
      <c r="P123" s="36">
        <f>SUMIFS(СВЦЭМ!$C$39:$C$782,СВЦЭМ!$A$39:$A$782,$A123,СВЦЭМ!$B$39:$B$782,P$119)+'СЕТ СН'!$I$9+СВЦЭМ!$D$10+'СЕТ СН'!$I$6-'СЕТ СН'!$I$19</f>
        <v>1602.5377883800002</v>
      </c>
      <c r="Q123" s="36">
        <f>SUMIFS(СВЦЭМ!$C$39:$C$782,СВЦЭМ!$A$39:$A$782,$A123,СВЦЭМ!$B$39:$B$782,Q$119)+'СЕТ СН'!$I$9+СВЦЭМ!$D$10+'СЕТ СН'!$I$6-'СЕТ СН'!$I$19</f>
        <v>1624.0361640800002</v>
      </c>
      <c r="R123" s="36">
        <f>SUMIFS(СВЦЭМ!$C$39:$C$782,СВЦЭМ!$A$39:$A$782,$A123,СВЦЭМ!$B$39:$B$782,R$119)+'СЕТ СН'!$I$9+СВЦЭМ!$D$10+'СЕТ СН'!$I$6-'СЕТ СН'!$I$19</f>
        <v>1620.98188559</v>
      </c>
      <c r="S123" s="36">
        <f>SUMIFS(СВЦЭМ!$C$39:$C$782,СВЦЭМ!$A$39:$A$782,$A123,СВЦЭМ!$B$39:$B$782,S$119)+'СЕТ СН'!$I$9+СВЦЭМ!$D$10+'СЕТ СН'!$I$6-'СЕТ СН'!$I$19</f>
        <v>1583.8360856499999</v>
      </c>
      <c r="T123" s="36">
        <f>SUMIFS(СВЦЭМ!$C$39:$C$782,СВЦЭМ!$A$39:$A$782,$A123,СВЦЭМ!$B$39:$B$782,T$119)+'СЕТ СН'!$I$9+СВЦЭМ!$D$10+'СЕТ СН'!$I$6-'СЕТ СН'!$I$19</f>
        <v>1549.4553442500001</v>
      </c>
      <c r="U123" s="36">
        <f>SUMIFS(СВЦЭМ!$C$39:$C$782,СВЦЭМ!$A$39:$A$782,$A123,СВЦЭМ!$B$39:$B$782,U$119)+'СЕТ СН'!$I$9+СВЦЭМ!$D$10+'СЕТ СН'!$I$6-'СЕТ СН'!$I$19</f>
        <v>1526.4550718</v>
      </c>
      <c r="V123" s="36">
        <f>SUMIFS(СВЦЭМ!$C$39:$C$782,СВЦЭМ!$A$39:$A$782,$A123,СВЦЭМ!$B$39:$B$782,V$119)+'СЕТ СН'!$I$9+СВЦЭМ!$D$10+'СЕТ СН'!$I$6-'СЕТ СН'!$I$19</f>
        <v>1504.05630197</v>
      </c>
      <c r="W123" s="36">
        <f>SUMIFS(СВЦЭМ!$C$39:$C$782,СВЦЭМ!$A$39:$A$782,$A123,СВЦЭМ!$B$39:$B$782,W$119)+'СЕТ СН'!$I$9+СВЦЭМ!$D$10+'СЕТ СН'!$I$6-'СЕТ СН'!$I$19</f>
        <v>1506.45267855</v>
      </c>
      <c r="X123" s="36">
        <f>SUMIFS(СВЦЭМ!$C$39:$C$782,СВЦЭМ!$A$39:$A$782,$A123,СВЦЭМ!$B$39:$B$782,X$119)+'СЕТ СН'!$I$9+СВЦЭМ!$D$10+'СЕТ СН'!$I$6-'СЕТ СН'!$I$19</f>
        <v>1526.92109811</v>
      </c>
      <c r="Y123" s="36">
        <f>SUMIFS(СВЦЭМ!$C$39:$C$782,СВЦЭМ!$A$39:$A$782,$A123,СВЦЭМ!$B$39:$B$782,Y$119)+'СЕТ СН'!$I$9+СВЦЭМ!$D$10+'СЕТ СН'!$I$6-'СЕТ СН'!$I$19</f>
        <v>1547.33679321</v>
      </c>
    </row>
    <row r="124" spans="1:27" ht="15.75" x14ac:dyDescent="0.2">
      <c r="A124" s="35">
        <f t="shared" si="3"/>
        <v>44444</v>
      </c>
      <c r="B124" s="36">
        <f>SUMIFS(СВЦЭМ!$C$39:$C$782,СВЦЭМ!$A$39:$A$782,$A124,СВЦЭМ!$B$39:$B$782,B$119)+'СЕТ СН'!$I$9+СВЦЭМ!$D$10+'СЕТ СН'!$I$6-'СЕТ СН'!$I$19</f>
        <v>1574.8256687799999</v>
      </c>
      <c r="C124" s="36">
        <f>SUMIFS(СВЦЭМ!$C$39:$C$782,СВЦЭМ!$A$39:$A$782,$A124,СВЦЭМ!$B$39:$B$782,C$119)+'СЕТ СН'!$I$9+СВЦЭМ!$D$10+'СЕТ СН'!$I$6-'СЕТ СН'!$I$19</f>
        <v>1661.4635967300001</v>
      </c>
      <c r="D124" s="36">
        <f>SUMIFS(СВЦЭМ!$C$39:$C$782,СВЦЭМ!$A$39:$A$782,$A124,СВЦЭМ!$B$39:$B$782,D$119)+'СЕТ СН'!$I$9+СВЦЭМ!$D$10+'СЕТ СН'!$I$6-'СЕТ СН'!$I$19</f>
        <v>1738.3778542999999</v>
      </c>
      <c r="E124" s="36">
        <f>SUMIFS(СВЦЭМ!$C$39:$C$782,СВЦЭМ!$A$39:$A$782,$A124,СВЦЭМ!$B$39:$B$782,E$119)+'СЕТ СН'!$I$9+СВЦЭМ!$D$10+'СЕТ СН'!$I$6-'СЕТ СН'!$I$19</f>
        <v>1761.6085884099998</v>
      </c>
      <c r="F124" s="36">
        <f>SUMIFS(СВЦЭМ!$C$39:$C$782,СВЦЭМ!$A$39:$A$782,$A124,СВЦЭМ!$B$39:$B$782,F$119)+'СЕТ СН'!$I$9+СВЦЭМ!$D$10+'СЕТ СН'!$I$6-'СЕТ СН'!$I$19</f>
        <v>1792.7142519699999</v>
      </c>
      <c r="G124" s="36">
        <f>SUMIFS(СВЦЭМ!$C$39:$C$782,СВЦЭМ!$A$39:$A$782,$A124,СВЦЭМ!$B$39:$B$782,G$119)+'СЕТ СН'!$I$9+СВЦЭМ!$D$10+'СЕТ СН'!$I$6-'СЕТ СН'!$I$19</f>
        <v>1801.0474454299999</v>
      </c>
      <c r="H124" s="36">
        <f>SUMIFS(СВЦЭМ!$C$39:$C$782,СВЦЭМ!$A$39:$A$782,$A124,СВЦЭМ!$B$39:$B$782,H$119)+'СЕТ СН'!$I$9+СВЦЭМ!$D$10+'СЕТ СН'!$I$6-'СЕТ СН'!$I$19</f>
        <v>1769.7323462999998</v>
      </c>
      <c r="I124" s="36">
        <f>SUMIFS(СВЦЭМ!$C$39:$C$782,СВЦЭМ!$A$39:$A$782,$A124,СВЦЭМ!$B$39:$B$782,I$119)+'СЕТ СН'!$I$9+СВЦЭМ!$D$10+'СЕТ СН'!$I$6-'СЕТ СН'!$I$19</f>
        <v>1698.3138489</v>
      </c>
      <c r="J124" s="36">
        <f>SUMIFS(СВЦЭМ!$C$39:$C$782,СВЦЭМ!$A$39:$A$782,$A124,СВЦЭМ!$B$39:$B$782,J$119)+'СЕТ СН'!$I$9+СВЦЭМ!$D$10+'СЕТ СН'!$I$6-'СЕТ СН'!$I$19</f>
        <v>1608.8169190600001</v>
      </c>
      <c r="K124" s="36">
        <f>SUMIFS(СВЦЭМ!$C$39:$C$782,СВЦЭМ!$A$39:$A$782,$A124,СВЦЭМ!$B$39:$B$782,K$119)+'СЕТ СН'!$I$9+СВЦЭМ!$D$10+'СЕТ СН'!$I$6-'СЕТ СН'!$I$19</f>
        <v>1541.4993220400002</v>
      </c>
      <c r="L124" s="36">
        <f>SUMIFS(СВЦЭМ!$C$39:$C$782,СВЦЭМ!$A$39:$A$782,$A124,СВЦЭМ!$B$39:$B$782,L$119)+'СЕТ СН'!$I$9+СВЦЭМ!$D$10+'СЕТ СН'!$I$6-'СЕТ СН'!$I$19</f>
        <v>1550.0127149</v>
      </c>
      <c r="M124" s="36">
        <f>SUMIFS(СВЦЭМ!$C$39:$C$782,СВЦЭМ!$A$39:$A$782,$A124,СВЦЭМ!$B$39:$B$782,M$119)+'СЕТ СН'!$I$9+СВЦЭМ!$D$10+'СЕТ СН'!$I$6-'СЕТ СН'!$I$19</f>
        <v>1544.4048061600001</v>
      </c>
      <c r="N124" s="36">
        <f>SUMIFS(СВЦЭМ!$C$39:$C$782,СВЦЭМ!$A$39:$A$782,$A124,СВЦЭМ!$B$39:$B$782,N$119)+'СЕТ СН'!$I$9+СВЦЭМ!$D$10+'СЕТ СН'!$I$6-'СЕТ СН'!$I$19</f>
        <v>1544.3468343</v>
      </c>
      <c r="O124" s="36">
        <f>SUMIFS(СВЦЭМ!$C$39:$C$782,СВЦЭМ!$A$39:$A$782,$A124,СВЦЭМ!$B$39:$B$782,O$119)+'СЕТ СН'!$I$9+СВЦЭМ!$D$10+'СЕТ СН'!$I$6-'СЕТ СН'!$I$19</f>
        <v>1574.7491205700001</v>
      </c>
      <c r="P124" s="36">
        <f>SUMIFS(СВЦЭМ!$C$39:$C$782,СВЦЭМ!$A$39:$A$782,$A124,СВЦЭМ!$B$39:$B$782,P$119)+'СЕТ СН'!$I$9+СВЦЭМ!$D$10+'СЕТ СН'!$I$6-'СЕТ СН'!$I$19</f>
        <v>1611.90706697</v>
      </c>
      <c r="Q124" s="36">
        <f>SUMIFS(СВЦЭМ!$C$39:$C$782,СВЦЭМ!$A$39:$A$782,$A124,СВЦЭМ!$B$39:$B$782,Q$119)+'СЕТ СН'!$I$9+СВЦЭМ!$D$10+'СЕТ СН'!$I$6-'СЕТ СН'!$I$19</f>
        <v>1620.8349518099999</v>
      </c>
      <c r="R124" s="36">
        <f>SUMIFS(СВЦЭМ!$C$39:$C$782,СВЦЭМ!$A$39:$A$782,$A124,СВЦЭМ!$B$39:$B$782,R$119)+'СЕТ СН'!$I$9+СВЦЭМ!$D$10+'СЕТ СН'!$I$6-'СЕТ СН'!$I$19</f>
        <v>1612.9324200900001</v>
      </c>
      <c r="S124" s="36">
        <f>SUMIFS(СВЦЭМ!$C$39:$C$782,СВЦЭМ!$A$39:$A$782,$A124,СВЦЭМ!$B$39:$B$782,S$119)+'СЕТ СН'!$I$9+СВЦЭМ!$D$10+'СЕТ СН'!$I$6-'СЕТ СН'!$I$19</f>
        <v>1559.0169220500002</v>
      </c>
      <c r="T124" s="36">
        <f>SUMIFS(СВЦЭМ!$C$39:$C$782,СВЦЭМ!$A$39:$A$782,$A124,СВЦЭМ!$B$39:$B$782,T$119)+'СЕТ СН'!$I$9+СВЦЭМ!$D$10+'СЕТ СН'!$I$6-'СЕТ СН'!$I$19</f>
        <v>1532.1427193899999</v>
      </c>
      <c r="U124" s="36">
        <f>SUMIFS(СВЦЭМ!$C$39:$C$782,СВЦЭМ!$A$39:$A$782,$A124,СВЦЭМ!$B$39:$B$782,U$119)+'СЕТ СН'!$I$9+СВЦЭМ!$D$10+'СЕТ СН'!$I$6-'СЕТ СН'!$I$19</f>
        <v>1505.32399263</v>
      </c>
      <c r="V124" s="36">
        <f>SUMIFS(СВЦЭМ!$C$39:$C$782,СВЦЭМ!$A$39:$A$782,$A124,СВЦЭМ!$B$39:$B$782,V$119)+'СЕТ СН'!$I$9+СВЦЭМ!$D$10+'СЕТ СН'!$I$6-'СЕТ СН'!$I$19</f>
        <v>1499.5291175299999</v>
      </c>
      <c r="W124" s="36">
        <f>SUMIFS(СВЦЭМ!$C$39:$C$782,СВЦЭМ!$A$39:$A$782,$A124,СВЦЭМ!$B$39:$B$782,W$119)+'СЕТ СН'!$I$9+СВЦЭМ!$D$10+'СЕТ СН'!$I$6-'СЕТ СН'!$I$19</f>
        <v>1522.0366018499999</v>
      </c>
      <c r="X124" s="36">
        <f>SUMIFS(СВЦЭМ!$C$39:$C$782,СВЦЭМ!$A$39:$A$782,$A124,СВЦЭМ!$B$39:$B$782,X$119)+'СЕТ СН'!$I$9+СВЦЭМ!$D$10+'СЕТ СН'!$I$6-'СЕТ СН'!$I$19</f>
        <v>1573.7275865900001</v>
      </c>
      <c r="Y124" s="36">
        <f>SUMIFS(СВЦЭМ!$C$39:$C$782,СВЦЭМ!$A$39:$A$782,$A124,СВЦЭМ!$B$39:$B$782,Y$119)+'СЕТ СН'!$I$9+СВЦЭМ!$D$10+'СЕТ СН'!$I$6-'СЕТ СН'!$I$19</f>
        <v>1635.64626567</v>
      </c>
    </row>
    <row r="125" spans="1:27" ht="15.75" x14ac:dyDescent="0.2">
      <c r="A125" s="35">
        <f t="shared" si="3"/>
        <v>44445</v>
      </c>
      <c r="B125" s="36">
        <f>SUMIFS(СВЦЭМ!$C$39:$C$782,СВЦЭМ!$A$39:$A$782,$A125,СВЦЭМ!$B$39:$B$782,B$119)+'СЕТ СН'!$I$9+СВЦЭМ!$D$10+'СЕТ СН'!$I$6-'СЕТ СН'!$I$19</f>
        <v>1649.9304264</v>
      </c>
      <c r="C125" s="36">
        <f>SUMIFS(СВЦЭМ!$C$39:$C$782,СВЦЭМ!$A$39:$A$782,$A125,СВЦЭМ!$B$39:$B$782,C$119)+'СЕТ СН'!$I$9+СВЦЭМ!$D$10+'СЕТ СН'!$I$6-'СЕТ СН'!$I$19</f>
        <v>1732.90481897</v>
      </c>
      <c r="D125" s="36">
        <f>SUMIFS(СВЦЭМ!$C$39:$C$782,СВЦЭМ!$A$39:$A$782,$A125,СВЦЭМ!$B$39:$B$782,D$119)+'СЕТ СН'!$I$9+СВЦЭМ!$D$10+'СЕТ СН'!$I$6-'СЕТ СН'!$I$19</f>
        <v>1793.4645501999998</v>
      </c>
      <c r="E125" s="36">
        <f>SUMIFS(СВЦЭМ!$C$39:$C$782,СВЦЭМ!$A$39:$A$782,$A125,СВЦЭМ!$B$39:$B$782,E$119)+'СЕТ СН'!$I$9+СВЦЭМ!$D$10+'СЕТ СН'!$I$6-'СЕТ СН'!$I$19</f>
        <v>1833.67165755</v>
      </c>
      <c r="F125" s="36">
        <f>SUMIFS(СВЦЭМ!$C$39:$C$782,СВЦЭМ!$A$39:$A$782,$A125,СВЦЭМ!$B$39:$B$782,F$119)+'СЕТ СН'!$I$9+СВЦЭМ!$D$10+'СЕТ СН'!$I$6-'СЕТ СН'!$I$19</f>
        <v>1836.4903450899999</v>
      </c>
      <c r="G125" s="36">
        <f>SUMIFS(СВЦЭМ!$C$39:$C$782,СВЦЭМ!$A$39:$A$782,$A125,СВЦЭМ!$B$39:$B$782,G$119)+'СЕТ СН'!$I$9+СВЦЭМ!$D$10+'СЕТ СН'!$I$6-'СЕТ СН'!$I$19</f>
        <v>1834.1501638299999</v>
      </c>
      <c r="H125" s="36">
        <f>SUMIFS(СВЦЭМ!$C$39:$C$782,СВЦЭМ!$A$39:$A$782,$A125,СВЦЭМ!$B$39:$B$782,H$119)+'СЕТ СН'!$I$9+СВЦЭМ!$D$10+'СЕТ СН'!$I$6-'СЕТ СН'!$I$19</f>
        <v>1781.67658981</v>
      </c>
      <c r="I125" s="36">
        <f>SUMIFS(СВЦЭМ!$C$39:$C$782,СВЦЭМ!$A$39:$A$782,$A125,СВЦЭМ!$B$39:$B$782,I$119)+'СЕТ СН'!$I$9+СВЦЭМ!$D$10+'СЕТ СН'!$I$6-'СЕТ СН'!$I$19</f>
        <v>1683.54623023</v>
      </c>
      <c r="J125" s="36">
        <f>SUMIFS(СВЦЭМ!$C$39:$C$782,СВЦЭМ!$A$39:$A$782,$A125,СВЦЭМ!$B$39:$B$782,J$119)+'СЕТ СН'!$I$9+СВЦЭМ!$D$10+'СЕТ СН'!$I$6-'СЕТ СН'!$I$19</f>
        <v>1603.11337813</v>
      </c>
      <c r="K125" s="36">
        <f>SUMIFS(СВЦЭМ!$C$39:$C$782,СВЦЭМ!$A$39:$A$782,$A125,СВЦЭМ!$B$39:$B$782,K$119)+'СЕТ СН'!$I$9+СВЦЭМ!$D$10+'СЕТ СН'!$I$6-'СЕТ СН'!$I$19</f>
        <v>1584.1357531900001</v>
      </c>
      <c r="L125" s="36">
        <f>SUMIFS(СВЦЭМ!$C$39:$C$782,СВЦЭМ!$A$39:$A$782,$A125,СВЦЭМ!$B$39:$B$782,L$119)+'СЕТ СН'!$I$9+СВЦЭМ!$D$10+'СЕТ СН'!$I$6-'СЕТ СН'!$I$19</f>
        <v>1583.89467453</v>
      </c>
      <c r="M125" s="36">
        <f>SUMIFS(СВЦЭМ!$C$39:$C$782,СВЦЭМ!$A$39:$A$782,$A125,СВЦЭМ!$B$39:$B$782,M$119)+'СЕТ СН'!$I$9+СВЦЭМ!$D$10+'СЕТ СН'!$I$6-'СЕТ СН'!$I$19</f>
        <v>1578.6548511800002</v>
      </c>
      <c r="N125" s="36">
        <f>SUMIFS(СВЦЭМ!$C$39:$C$782,СВЦЭМ!$A$39:$A$782,$A125,СВЦЭМ!$B$39:$B$782,N$119)+'СЕТ СН'!$I$9+СВЦЭМ!$D$10+'СЕТ СН'!$I$6-'СЕТ СН'!$I$19</f>
        <v>1574.62638227</v>
      </c>
      <c r="O125" s="36">
        <f>SUMIFS(СВЦЭМ!$C$39:$C$782,СВЦЭМ!$A$39:$A$782,$A125,СВЦЭМ!$B$39:$B$782,O$119)+'СЕТ СН'!$I$9+СВЦЭМ!$D$10+'СЕТ СН'!$I$6-'СЕТ СН'!$I$19</f>
        <v>1585.07123342</v>
      </c>
      <c r="P125" s="36">
        <f>SUMIFS(СВЦЭМ!$C$39:$C$782,СВЦЭМ!$A$39:$A$782,$A125,СВЦЭМ!$B$39:$B$782,P$119)+'СЕТ СН'!$I$9+СВЦЭМ!$D$10+'СЕТ СН'!$I$6-'СЕТ СН'!$I$19</f>
        <v>1608.1943091600001</v>
      </c>
      <c r="Q125" s="36">
        <f>SUMIFS(СВЦЭМ!$C$39:$C$782,СВЦЭМ!$A$39:$A$782,$A125,СВЦЭМ!$B$39:$B$782,Q$119)+'СЕТ СН'!$I$9+СВЦЭМ!$D$10+'СЕТ СН'!$I$6-'СЕТ СН'!$I$19</f>
        <v>1620.98393861</v>
      </c>
      <c r="R125" s="36">
        <f>SUMIFS(СВЦЭМ!$C$39:$C$782,СВЦЭМ!$A$39:$A$782,$A125,СВЦЭМ!$B$39:$B$782,R$119)+'СЕТ СН'!$I$9+СВЦЭМ!$D$10+'СЕТ СН'!$I$6-'СЕТ СН'!$I$19</f>
        <v>1611.4285282800001</v>
      </c>
      <c r="S125" s="36">
        <f>SUMIFS(СВЦЭМ!$C$39:$C$782,СВЦЭМ!$A$39:$A$782,$A125,СВЦЭМ!$B$39:$B$782,S$119)+'СЕТ СН'!$I$9+СВЦЭМ!$D$10+'СЕТ СН'!$I$6-'СЕТ СН'!$I$19</f>
        <v>1592.7091566300001</v>
      </c>
      <c r="T125" s="36">
        <f>SUMIFS(СВЦЭМ!$C$39:$C$782,СВЦЭМ!$A$39:$A$782,$A125,СВЦЭМ!$B$39:$B$782,T$119)+'СЕТ СН'!$I$9+СВЦЭМ!$D$10+'СЕТ СН'!$I$6-'СЕТ СН'!$I$19</f>
        <v>1575.8850287499999</v>
      </c>
      <c r="U125" s="36">
        <f>SUMIFS(СВЦЭМ!$C$39:$C$782,СВЦЭМ!$A$39:$A$782,$A125,СВЦЭМ!$B$39:$B$782,U$119)+'СЕТ СН'!$I$9+СВЦЭМ!$D$10+'СЕТ СН'!$I$6-'СЕТ СН'!$I$19</f>
        <v>1616.0078524400001</v>
      </c>
      <c r="V125" s="36">
        <f>SUMIFS(СВЦЭМ!$C$39:$C$782,СВЦЭМ!$A$39:$A$782,$A125,СВЦЭМ!$B$39:$B$782,V$119)+'СЕТ СН'!$I$9+СВЦЭМ!$D$10+'СЕТ СН'!$I$6-'СЕТ СН'!$I$19</f>
        <v>1634.2506742300002</v>
      </c>
      <c r="W125" s="36">
        <f>SUMIFS(СВЦЭМ!$C$39:$C$782,СВЦЭМ!$A$39:$A$782,$A125,СВЦЭМ!$B$39:$B$782,W$119)+'СЕТ СН'!$I$9+СВЦЭМ!$D$10+'СЕТ СН'!$I$6-'СЕТ СН'!$I$19</f>
        <v>1627.5022735800001</v>
      </c>
      <c r="X125" s="36">
        <f>SUMIFS(СВЦЭМ!$C$39:$C$782,СВЦЭМ!$A$39:$A$782,$A125,СВЦЭМ!$B$39:$B$782,X$119)+'СЕТ СН'!$I$9+СВЦЭМ!$D$10+'СЕТ СН'!$I$6-'СЕТ СН'!$I$19</f>
        <v>1570.2243576999999</v>
      </c>
      <c r="Y125" s="36">
        <f>SUMIFS(СВЦЭМ!$C$39:$C$782,СВЦЭМ!$A$39:$A$782,$A125,СВЦЭМ!$B$39:$B$782,Y$119)+'СЕТ СН'!$I$9+СВЦЭМ!$D$10+'СЕТ СН'!$I$6-'СЕТ СН'!$I$19</f>
        <v>1592.0622146800001</v>
      </c>
    </row>
    <row r="126" spans="1:27" ht="15.75" x14ac:dyDescent="0.2">
      <c r="A126" s="35">
        <f t="shared" si="3"/>
        <v>44446</v>
      </c>
      <c r="B126" s="36">
        <f>SUMIFS(СВЦЭМ!$C$39:$C$782,СВЦЭМ!$A$39:$A$782,$A126,СВЦЭМ!$B$39:$B$782,B$119)+'СЕТ СН'!$I$9+СВЦЭМ!$D$10+'СЕТ СН'!$I$6-'СЕТ СН'!$I$19</f>
        <v>1741.2744688099999</v>
      </c>
      <c r="C126" s="36">
        <f>SUMIFS(СВЦЭМ!$C$39:$C$782,СВЦЭМ!$A$39:$A$782,$A126,СВЦЭМ!$B$39:$B$782,C$119)+'СЕТ СН'!$I$9+СВЦЭМ!$D$10+'СЕТ СН'!$I$6-'СЕТ СН'!$I$19</f>
        <v>1835.61888834</v>
      </c>
      <c r="D126" s="36">
        <f>SUMIFS(СВЦЭМ!$C$39:$C$782,СВЦЭМ!$A$39:$A$782,$A126,СВЦЭМ!$B$39:$B$782,D$119)+'СЕТ СН'!$I$9+СВЦЭМ!$D$10+'СЕТ СН'!$I$6-'СЕТ СН'!$I$19</f>
        <v>1900.23502113</v>
      </c>
      <c r="E126" s="36">
        <f>SUMIFS(СВЦЭМ!$C$39:$C$782,СВЦЭМ!$A$39:$A$782,$A126,СВЦЭМ!$B$39:$B$782,E$119)+'СЕТ СН'!$I$9+СВЦЭМ!$D$10+'СЕТ СН'!$I$6-'СЕТ СН'!$I$19</f>
        <v>1886.4318338799999</v>
      </c>
      <c r="F126" s="36">
        <f>SUMIFS(СВЦЭМ!$C$39:$C$782,СВЦЭМ!$A$39:$A$782,$A126,СВЦЭМ!$B$39:$B$782,F$119)+'СЕТ СН'!$I$9+СВЦЭМ!$D$10+'СЕТ СН'!$I$6-'СЕТ СН'!$I$19</f>
        <v>1878.64303348</v>
      </c>
      <c r="G126" s="36">
        <f>SUMIFS(СВЦЭМ!$C$39:$C$782,СВЦЭМ!$A$39:$A$782,$A126,СВЦЭМ!$B$39:$B$782,G$119)+'СЕТ СН'!$I$9+СВЦЭМ!$D$10+'СЕТ СН'!$I$6-'СЕТ СН'!$I$19</f>
        <v>1883.856597</v>
      </c>
      <c r="H126" s="36">
        <f>SUMIFS(СВЦЭМ!$C$39:$C$782,СВЦЭМ!$A$39:$A$782,$A126,СВЦЭМ!$B$39:$B$782,H$119)+'СЕТ СН'!$I$9+СВЦЭМ!$D$10+'СЕТ СН'!$I$6-'СЕТ СН'!$I$19</f>
        <v>1808.3863729699999</v>
      </c>
      <c r="I126" s="36">
        <f>SUMIFS(СВЦЭМ!$C$39:$C$782,СВЦЭМ!$A$39:$A$782,$A126,СВЦЭМ!$B$39:$B$782,I$119)+'СЕТ СН'!$I$9+СВЦЭМ!$D$10+'СЕТ СН'!$I$6-'СЕТ СН'!$I$19</f>
        <v>1716.1412864500001</v>
      </c>
      <c r="J126" s="36">
        <f>SUMIFS(СВЦЭМ!$C$39:$C$782,СВЦЭМ!$A$39:$A$782,$A126,СВЦЭМ!$B$39:$B$782,J$119)+'СЕТ СН'!$I$9+СВЦЭМ!$D$10+'СЕТ СН'!$I$6-'СЕТ СН'!$I$19</f>
        <v>1647.18579155</v>
      </c>
      <c r="K126" s="36">
        <f>SUMIFS(СВЦЭМ!$C$39:$C$782,СВЦЭМ!$A$39:$A$782,$A126,СВЦЭМ!$B$39:$B$782,K$119)+'СЕТ СН'!$I$9+СВЦЭМ!$D$10+'СЕТ СН'!$I$6-'СЕТ СН'!$I$19</f>
        <v>1640.9895142099999</v>
      </c>
      <c r="L126" s="36">
        <f>SUMIFS(СВЦЭМ!$C$39:$C$782,СВЦЭМ!$A$39:$A$782,$A126,СВЦЭМ!$B$39:$B$782,L$119)+'СЕТ СН'!$I$9+СВЦЭМ!$D$10+'СЕТ СН'!$I$6-'СЕТ СН'!$I$19</f>
        <v>1637.29094117</v>
      </c>
      <c r="M126" s="36">
        <f>SUMIFS(СВЦЭМ!$C$39:$C$782,СВЦЭМ!$A$39:$A$782,$A126,СВЦЭМ!$B$39:$B$782,M$119)+'СЕТ СН'!$I$9+СВЦЭМ!$D$10+'СЕТ СН'!$I$6-'СЕТ СН'!$I$19</f>
        <v>1632.52628316</v>
      </c>
      <c r="N126" s="36">
        <f>SUMIFS(СВЦЭМ!$C$39:$C$782,СВЦЭМ!$A$39:$A$782,$A126,СВЦЭМ!$B$39:$B$782,N$119)+'СЕТ СН'!$I$9+СВЦЭМ!$D$10+'СЕТ СН'!$I$6-'СЕТ СН'!$I$19</f>
        <v>1633.54223194</v>
      </c>
      <c r="O126" s="36">
        <f>SUMIFS(СВЦЭМ!$C$39:$C$782,СВЦЭМ!$A$39:$A$782,$A126,СВЦЭМ!$B$39:$B$782,O$119)+'СЕТ СН'!$I$9+СВЦЭМ!$D$10+'СЕТ СН'!$I$6-'СЕТ СН'!$I$19</f>
        <v>1660.1321836900001</v>
      </c>
      <c r="P126" s="36">
        <f>SUMIFS(СВЦЭМ!$C$39:$C$782,СВЦЭМ!$A$39:$A$782,$A126,СВЦЭМ!$B$39:$B$782,P$119)+'СЕТ СН'!$I$9+СВЦЭМ!$D$10+'СЕТ СН'!$I$6-'СЕТ СН'!$I$19</f>
        <v>1697.3841541900001</v>
      </c>
      <c r="Q126" s="36">
        <f>SUMIFS(СВЦЭМ!$C$39:$C$782,СВЦЭМ!$A$39:$A$782,$A126,СВЦЭМ!$B$39:$B$782,Q$119)+'СЕТ СН'!$I$9+СВЦЭМ!$D$10+'СЕТ СН'!$I$6-'СЕТ СН'!$I$19</f>
        <v>1703.8586500199999</v>
      </c>
      <c r="R126" s="36">
        <f>SUMIFS(СВЦЭМ!$C$39:$C$782,СВЦЭМ!$A$39:$A$782,$A126,СВЦЭМ!$B$39:$B$782,R$119)+'СЕТ СН'!$I$9+СВЦЭМ!$D$10+'СЕТ СН'!$I$6-'СЕТ СН'!$I$19</f>
        <v>1693.6118672</v>
      </c>
      <c r="S126" s="36">
        <f>SUMIFS(СВЦЭМ!$C$39:$C$782,СВЦЭМ!$A$39:$A$782,$A126,СВЦЭМ!$B$39:$B$782,S$119)+'СЕТ СН'!$I$9+СВЦЭМ!$D$10+'СЕТ СН'!$I$6-'СЕТ СН'!$I$19</f>
        <v>1665.9971632300001</v>
      </c>
      <c r="T126" s="36">
        <f>SUMIFS(СВЦЭМ!$C$39:$C$782,СВЦЭМ!$A$39:$A$782,$A126,СВЦЭМ!$B$39:$B$782,T$119)+'СЕТ СН'!$I$9+СВЦЭМ!$D$10+'СЕТ СН'!$I$6-'СЕТ СН'!$I$19</f>
        <v>1631.47182752</v>
      </c>
      <c r="U126" s="36">
        <f>SUMIFS(СВЦЭМ!$C$39:$C$782,СВЦЭМ!$A$39:$A$782,$A126,СВЦЭМ!$B$39:$B$782,U$119)+'СЕТ СН'!$I$9+СВЦЭМ!$D$10+'СЕТ СН'!$I$6-'СЕТ СН'!$I$19</f>
        <v>1621.3918494100001</v>
      </c>
      <c r="V126" s="36">
        <f>SUMIFS(СВЦЭМ!$C$39:$C$782,СВЦЭМ!$A$39:$A$782,$A126,СВЦЭМ!$B$39:$B$782,V$119)+'СЕТ СН'!$I$9+СВЦЭМ!$D$10+'СЕТ СН'!$I$6-'СЕТ СН'!$I$19</f>
        <v>1646.7689372499999</v>
      </c>
      <c r="W126" s="36">
        <f>SUMIFS(СВЦЭМ!$C$39:$C$782,СВЦЭМ!$A$39:$A$782,$A126,СВЦЭМ!$B$39:$B$782,W$119)+'СЕТ СН'!$I$9+СВЦЭМ!$D$10+'СЕТ СН'!$I$6-'СЕТ СН'!$I$19</f>
        <v>1641.4117260400001</v>
      </c>
      <c r="X126" s="36">
        <f>SUMIFS(СВЦЭМ!$C$39:$C$782,СВЦЭМ!$A$39:$A$782,$A126,СВЦЭМ!$B$39:$B$782,X$119)+'СЕТ СН'!$I$9+СВЦЭМ!$D$10+'СЕТ СН'!$I$6-'СЕТ СН'!$I$19</f>
        <v>1628.6727247700001</v>
      </c>
      <c r="Y126" s="36">
        <f>SUMIFS(СВЦЭМ!$C$39:$C$782,СВЦЭМ!$A$39:$A$782,$A126,СВЦЭМ!$B$39:$B$782,Y$119)+'СЕТ СН'!$I$9+СВЦЭМ!$D$10+'СЕТ СН'!$I$6-'СЕТ СН'!$I$19</f>
        <v>1685.67264318</v>
      </c>
    </row>
    <row r="127" spans="1:27" ht="15.75" x14ac:dyDescent="0.2">
      <c r="A127" s="35">
        <f t="shared" si="3"/>
        <v>44447</v>
      </c>
      <c r="B127" s="36">
        <f>SUMIFS(СВЦЭМ!$C$39:$C$782,СВЦЭМ!$A$39:$A$782,$A127,СВЦЭМ!$B$39:$B$782,B$119)+'СЕТ СН'!$I$9+СВЦЭМ!$D$10+'СЕТ СН'!$I$6-'СЕТ СН'!$I$19</f>
        <v>1798.7776583599998</v>
      </c>
      <c r="C127" s="36">
        <f>SUMIFS(СВЦЭМ!$C$39:$C$782,СВЦЭМ!$A$39:$A$782,$A127,СВЦЭМ!$B$39:$B$782,C$119)+'СЕТ СН'!$I$9+СВЦЭМ!$D$10+'СЕТ СН'!$I$6-'СЕТ СН'!$I$19</f>
        <v>1874.7449569399998</v>
      </c>
      <c r="D127" s="36">
        <f>SUMIFS(СВЦЭМ!$C$39:$C$782,СВЦЭМ!$A$39:$A$782,$A127,СВЦЭМ!$B$39:$B$782,D$119)+'СЕТ СН'!$I$9+СВЦЭМ!$D$10+'СЕТ СН'!$I$6-'СЕТ СН'!$I$19</f>
        <v>1932.3160083799999</v>
      </c>
      <c r="E127" s="36">
        <f>SUMIFS(СВЦЭМ!$C$39:$C$782,СВЦЭМ!$A$39:$A$782,$A127,СВЦЭМ!$B$39:$B$782,E$119)+'СЕТ СН'!$I$9+СВЦЭМ!$D$10+'СЕТ СН'!$I$6-'СЕТ СН'!$I$19</f>
        <v>1895.5046829399998</v>
      </c>
      <c r="F127" s="36">
        <f>SUMIFS(СВЦЭМ!$C$39:$C$782,СВЦЭМ!$A$39:$A$782,$A127,СВЦЭМ!$B$39:$B$782,F$119)+'СЕТ СН'!$I$9+СВЦЭМ!$D$10+'СЕТ СН'!$I$6-'СЕТ СН'!$I$19</f>
        <v>1878.13736589</v>
      </c>
      <c r="G127" s="36">
        <f>SUMIFS(СВЦЭМ!$C$39:$C$782,СВЦЭМ!$A$39:$A$782,$A127,СВЦЭМ!$B$39:$B$782,G$119)+'СЕТ СН'!$I$9+СВЦЭМ!$D$10+'СЕТ СН'!$I$6-'СЕТ СН'!$I$19</f>
        <v>1897.67925453</v>
      </c>
      <c r="H127" s="36">
        <f>SUMIFS(СВЦЭМ!$C$39:$C$782,СВЦЭМ!$A$39:$A$782,$A127,СВЦЭМ!$B$39:$B$782,H$119)+'СЕТ СН'!$I$9+СВЦЭМ!$D$10+'СЕТ СН'!$I$6-'СЕТ СН'!$I$19</f>
        <v>1856.72735373</v>
      </c>
      <c r="I127" s="36">
        <f>SUMIFS(СВЦЭМ!$C$39:$C$782,СВЦЭМ!$A$39:$A$782,$A127,СВЦЭМ!$B$39:$B$782,I$119)+'СЕТ СН'!$I$9+СВЦЭМ!$D$10+'СЕТ СН'!$I$6-'СЕТ СН'!$I$19</f>
        <v>1752.0938760399999</v>
      </c>
      <c r="J127" s="36">
        <f>SUMIFS(СВЦЭМ!$C$39:$C$782,СВЦЭМ!$A$39:$A$782,$A127,СВЦЭМ!$B$39:$B$782,J$119)+'СЕТ СН'!$I$9+СВЦЭМ!$D$10+'СЕТ СН'!$I$6-'СЕТ СН'!$I$19</f>
        <v>1664.2044757900001</v>
      </c>
      <c r="K127" s="36">
        <f>SUMIFS(СВЦЭМ!$C$39:$C$782,СВЦЭМ!$A$39:$A$782,$A127,СВЦЭМ!$B$39:$B$782,K$119)+'СЕТ СН'!$I$9+СВЦЭМ!$D$10+'СЕТ СН'!$I$6-'СЕТ СН'!$I$19</f>
        <v>1629.2820367700001</v>
      </c>
      <c r="L127" s="36">
        <f>SUMIFS(СВЦЭМ!$C$39:$C$782,СВЦЭМ!$A$39:$A$782,$A127,СВЦЭМ!$B$39:$B$782,L$119)+'СЕТ СН'!$I$9+СВЦЭМ!$D$10+'СЕТ СН'!$I$6-'СЕТ СН'!$I$19</f>
        <v>1629.89609649</v>
      </c>
      <c r="M127" s="36">
        <f>SUMIFS(СВЦЭМ!$C$39:$C$782,СВЦЭМ!$A$39:$A$782,$A127,СВЦЭМ!$B$39:$B$782,M$119)+'СЕТ СН'!$I$9+СВЦЭМ!$D$10+'СЕТ СН'!$I$6-'СЕТ СН'!$I$19</f>
        <v>1617.5953648099999</v>
      </c>
      <c r="N127" s="36">
        <f>SUMIFS(СВЦЭМ!$C$39:$C$782,СВЦЭМ!$A$39:$A$782,$A127,СВЦЭМ!$B$39:$B$782,N$119)+'СЕТ СН'!$I$9+СВЦЭМ!$D$10+'СЕТ СН'!$I$6-'СЕТ СН'!$I$19</f>
        <v>1618.34235545</v>
      </c>
      <c r="O127" s="36">
        <f>SUMIFS(СВЦЭМ!$C$39:$C$782,СВЦЭМ!$A$39:$A$782,$A127,СВЦЭМ!$B$39:$B$782,O$119)+'СЕТ СН'!$I$9+СВЦЭМ!$D$10+'СЕТ СН'!$I$6-'СЕТ СН'!$I$19</f>
        <v>1654.3944412999999</v>
      </c>
      <c r="P127" s="36">
        <f>SUMIFS(СВЦЭМ!$C$39:$C$782,СВЦЭМ!$A$39:$A$782,$A127,СВЦЭМ!$B$39:$B$782,P$119)+'СЕТ СН'!$I$9+СВЦЭМ!$D$10+'СЕТ СН'!$I$6-'СЕТ СН'!$I$19</f>
        <v>1688.4125471299999</v>
      </c>
      <c r="Q127" s="36">
        <f>SUMIFS(СВЦЭМ!$C$39:$C$782,СВЦЭМ!$A$39:$A$782,$A127,СВЦЭМ!$B$39:$B$782,Q$119)+'СЕТ СН'!$I$9+СВЦЭМ!$D$10+'СЕТ СН'!$I$6-'СЕТ СН'!$I$19</f>
        <v>1686.86912757</v>
      </c>
      <c r="R127" s="36">
        <f>SUMIFS(СВЦЭМ!$C$39:$C$782,СВЦЭМ!$A$39:$A$782,$A127,СВЦЭМ!$B$39:$B$782,R$119)+'СЕТ СН'!$I$9+СВЦЭМ!$D$10+'СЕТ СН'!$I$6-'СЕТ СН'!$I$19</f>
        <v>1684.0160970900001</v>
      </c>
      <c r="S127" s="36">
        <f>SUMIFS(СВЦЭМ!$C$39:$C$782,СВЦЭМ!$A$39:$A$782,$A127,СВЦЭМ!$B$39:$B$782,S$119)+'СЕТ СН'!$I$9+СВЦЭМ!$D$10+'СЕТ СН'!$I$6-'СЕТ СН'!$I$19</f>
        <v>1652.3437063199999</v>
      </c>
      <c r="T127" s="36">
        <f>SUMIFS(СВЦЭМ!$C$39:$C$782,СВЦЭМ!$A$39:$A$782,$A127,СВЦЭМ!$B$39:$B$782,T$119)+'СЕТ СН'!$I$9+СВЦЭМ!$D$10+'СЕТ СН'!$I$6-'СЕТ СН'!$I$19</f>
        <v>1616.3020256300001</v>
      </c>
      <c r="U127" s="36">
        <f>SUMIFS(СВЦЭМ!$C$39:$C$782,СВЦЭМ!$A$39:$A$782,$A127,СВЦЭМ!$B$39:$B$782,U$119)+'СЕТ СН'!$I$9+СВЦЭМ!$D$10+'СЕТ СН'!$I$6-'СЕТ СН'!$I$19</f>
        <v>1614.1638727100001</v>
      </c>
      <c r="V127" s="36">
        <f>SUMIFS(СВЦЭМ!$C$39:$C$782,СВЦЭМ!$A$39:$A$782,$A127,СВЦЭМ!$B$39:$B$782,V$119)+'СЕТ СН'!$I$9+СВЦЭМ!$D$10+'СЕТ СН'!$I$6-'СЕТ СН'!$I$19</f>
        <v>1606.25077302</v>
      </c>
      <c r="W127" s="36">
        <f>SUMIFS(СВЦЭМ!$C$39:$C$782,СВЦЭМ!$A$39:$A$782,$A127,СВЦЭМ!$B$39:$B$782,W$119)+'СЕТ СН'!$I$9+СВЦЭМ!$D$10+'СЕТ СН'!$I$6-'СЕТ СН'!$I$19</f>
        <v>1600.47919099</v>
      </c>
      <c r="X127" s="36">
        <f>SUMIFS(СВЦЭМ!$C$39:$C$782,СВЦЭМ!$A$39:$A$782,$A127,СВЦЭМ!$B$39:$B$782,X$119)+'СЕТ СН'!$I$9+СВЦЭМ!$D$10+'СЕТ СН'!$I$6-'СЕТ СН'!$I$19</f>
        <v>1633.6995057200002</v>
      </c>
      <c r="Y127" s="36">
        <f>SUMIFS(СВЦЭМ!$C$39:$C$782,СВЦЭМ!$A$39:$A$782,$A127,СВЦЭМ!$B$39:$B$782,Y$119)+'СЕТ СН'!$I$9+СВЦЭМ!$D$10+'СЕТ СН'!$I$6-'СЕТ СН'!$I$19</f>
        <v>1686.4264790699999</v>
      </c>
    </row>
    <row r="128" spans="1:27" ht="15.75" x14ac:dyDescent="0.2">
      <c r="A128" s="35">
        <f t="shared" si="3"/>
        <v>44448</v>
      </c>
      <c r="B128" s="36">
        <f>SUMIFS(СВЦЭМ!$C$39:$C$782,СВЦЭМ!$A$39:$A$782,$A128,СВЦЭМ!$B$39:$B$782,B$119)+'СЕТ СН'!$I$9+СВЦЭМ!$D$10+'СЕТ СН'!$I$6-'СЕТ СН'!$I$19</f>
        <v>1813.67499357</v>
      </c>
      <c r="C128" s="36">
        <f>SUMIFS(СВЦЭМ!$C$39:$C$782,СВЦЭМ!$A$39:$A$782,$A128,СВЦЭМ!$B$39:$B$782,C$119)+'СЕТ СН'!$I$9+СВЦЭМ!$D$10+'СЕТ СН'!$I$6-'СЕТ СН'!$I$19</f>
        <v>1902.71631336</v>
      </c>
      <c r="D128" s="36">
        <f>SUMIFS(СВЦЭМ!$C$39:$C$782,СВЦЭМ!$A$39:$A$782,$A128,СВЦЭМ!$B$39:$B$782,D$119)+'СЕТ СН'!$I$9+СВЦЭМ!$D$10+'СЕТ СН'!$I$6-'СЕТ СН'!$I$19</f>
        <v>1964.9214326399999</v>
      </c>
      <c r="E128" s="36">
        <f>SUMIFS(СВЦЭМ!$C$39:$C$782,СВЦЭМ!$A$39:$A$782,$A128,СВЦЭМ!$B$39:$B$782,E$119)+'СЕТ СН'!$I$9+СВЦЭМ!$D$10+'СЕТ СН'!$I$6-'СЕТ СН'!$I$19</f>
        <v>1986.7290768299999</v>
      </c>
      <c r="F128" s="36">
        <f>SUMIFS(СВЦЭМ!$C$39:$C$782,СВЦЭМ!$A$39:$A$782,$A128,СВЦЭМ!$B$39:$B$782,F$119)+'СЕТ СН'!$I$9+СВЦЭМ!$D$10+'СЕТ СН'!$I$6-'СЕТ СН'!$I$19</f>
        <v>2000.0302387099998</v>
      </c>
      <c r="G128" s="36">
        <f>SUMIFS(СВЦЭМ!$C$39:$C$782,СВЦЭМ!$A$39:$A$782,$A128,СВЦЭМ!$B$39:$B$782,G$119)+'СЕТ СН'!$I$9+СВЦЭМ!$D$10+'СЕТ СН'!$I$6-'СЕТ СН'!$I$19</f>
        <v>1980.8808311099999</v>
      </c>
      <c r="H128" s="36">
        <f>SUMIFS(СВЦЭМ!$C$39:$C$782,СВЦЭМ!$A$39:$A$782,$A128,СВЦЭМ!$B$39:$B$782,H$119)+'СЕТ СН'!$I$9+СВЦЭМ!$D$10+'СЕТ СН'!$I$6-'СЕТ СН'!$I$19</f>
        <v>1913.7120090199999</v>
      </c>
      <c r="I128" s="36">
        <f>SUMIFS(СВЦЭМ!$C$39:$C$782,СВЦЭМ!$A$39:$A$782,$A128,СВЦЭМ!$B$39:$B$782,I$119)+'СЕТ СН'!$I$9+СВЦЭМ!$D$10+'СЕТ СН'!$I$6-'СЕТ СН'!$I$19</f>
        <v>1804.8983370999999</v>
      </c>
      <c r="J128" s="36">
        <f>SUMIFS(СВЦЭМ!$C$39:$C$782,СВЦЭМ!$A$39:$A$782,$A128,СВЦЭМ!$B$39:$B$782,J$119)+'СЕТ СН'!$I$9+СВЦЭМ!$D$10+'СЕТ СН'!$I$6-'СЕТ СН'!$I$19</f>
        <v>1705.4242956400001</v>
      </c>
      <c r="K128" s="36">
        <f>SUMIFS(СВЦЭМ!$C$39:$C$782,СВЦЭМ!$A$39:$A$782,$A128,СВЦЭМ!$B$39:$B$782,K$119)+'СЕТ СН'!$I$9+СВЦЭМ!$D$10+'СЕТ СН'!$I$6-'СЕТ СН'!$I$19</f>
        <v>1666.16037226</v>
      </c>
      <c r="L128" s="36">
        <f>SUMIFS(СВЦЭМ!$C$39:$C$782,СВЦЭМ!$A$39:$A$782,$A128,СВЦЭМ!$B$39:$B$782,L$119)+'СЕТ СН'!$I$9+СВЦЭМ!$D$10+'СЕТ СН'!$I$6-'СЕТ СН'!$I$19</f>
        <v>1658.30531533</v>
      </c>
      <c r="M128" s="36">
        <f>SUMIFS(СВЦЭМ!$C$39:$C$782,СВЦЭМ!$A$39:$A$782,$A128,СВЦЭМ!$B$39:$B$782,M$119)+'СЕТ СН'!$I$9+СВЦЭМ!$D$10+'СЕТ СН'!$I$6-'СЕТ СН'!$I$19</f>
        <v>1644.8509512800001</v>
      </c>
      <c r="N128" s="36">
        <f>SUMIFS(СВЦЭМ!$C$39:$C$782,СВЦЭМ!$A$39:$A$782,$A128,СВЦЭМ!$B$39:$B$782,N$119)+'СЕТ СН'!$I$9+СВЦЭМ!$D$10+'СЕТ СН'!$I$6-'СЕТ СН'!$I$19</f>
        <v>1648.1692351900001</v>
      </c>
      <c r="O128" s="36">
        <f>SUMIFS(СВЦЭМ!$C$39:$C$782,СВЦЭМ!$A$39:$A$782,$A128,СВЦЭМ!$B$39:$B$782,O$119)+'СЕТ СН'!$I$9+СВЦЭМ!$D$10+'СЕТ СН'!$I$6-'СЕТ СН'!$I$19</f>
        <v>1679.2478603100001</v>
      </c>
      <c r="P128" s="36">
        <f>SUMIFS(СВЦЭМ!$C$39:$C$782,СВЦЭМ!$A$39:$A$782,$A128,СВЦЭМ!$B$39:$B$782,P$119)+'СЕТ СН'!$I$9+СВЦЭМ!$D$10+'СЕТ СН'!$I$6-'СЕТ СН'!$I$19</f>
        <v>1718.2946215499999</v>
      </c>
      <c r="Q128" s="36">
        <f>SUMIFS(СВЦЭМ!$C$39:$C$782,СВЦЭМ!$A$39:$A$782,$A128,СВЦЭМ!$B$39:$B$782,Q$119)+'СЕТ СН'!$I$9+СВЦЭМ!$D$10+'СЕТ СН'!$I$6-'СЕТ СН'!$I$19</f>
        <v>1726.3921948699999</v>
      </c>
      <c r="R128" s="36">
        <f>SUMIFS(СВЦЭМ!$C$39:$C$782,СВЦЭМ!$A$39:$A$782,$A128,СВЦЭМ!$B$39:$B$782,R$119)+'СЕТ СН'!$I$9+СВЦЭМ!$D$10+'СЕТ СН'!$I$6-'СЕТ СН'!$I$19</f>
        <v>1716.0923804700001</v>
      </c>
      <c r="S128" s="36">
        <f>SUMIFS(СВЦЭМ!$C$39:$C$782,СВЦЭМ!$A$39:$A$782,$A128,СВЦЭМ!$B$39:$B$782,S$119)+'СЕТ СН'!$I$9+СВЦЭМ!$D$10+'СЕТ СН'!$I$6-'СЕТ СН'!$I$19</f>
        <v>1689.16050387</v>
      </c>
      <c r="T128" s="36">
        <f>SUMIFS(СВЦЭМ!$C$39:$C$782,СВЦЭМ!$A$39:$A$782,$A128,СВЦЭМ!$B$39:$B$782,T$119)+'СЕТ СН'!$I$9+СВЦЭМ!$D$10+'СЕТ СН'!$I$6-'СЕТ СН'!$I$19</f>
        <v>1652.73503708</v>
      </c>
      <c r="U128" s="36">
        <f>SUMIFS(СВЦЭМ!$C$39:$C$782,СВЦЭМ!$A$39:$A$782,$A128,СВЦЭМ!$B$39:$B$782,U$119)+'СЕТ СН'!$I$9+СВЦЭМ!$D$10+'СЕТ СН'!$I$6-'СЕТ СН'!$I$19</f>
        <v>1636.98837783</v>
      </c>
      <c r="V128" s="36">
        <f>SUMIFS(СВЦЭМ!$C$39:$C$782,СВЦЭМ!$A$39:$A$782,$A128,СВЦЭМ!$B$39:$B$782,V$119)+'СЕТ СН'!$I$9+СВЦЭМ!$D$10+'СЕТ СН'!$I$6-'СЕТ СН'!$I$19</f>
        <v>1649.7624574900001</v>
      </c>
      <c r="W128" s="36">
        <f>SUMIFS(СВЦЭМ!$C$39:$C$782,СВЦЭМ!$A$39:$A$782,$A128,СВЦЭМ!$B$39:$B$782,W$119)+'СЕТ СН'!$I$9+СВЦЭМ!$D$10+'СЕТ СН'!$I$6-'СЕТ СН'!$I$19</f>
        <v>1636.2045505199999</v>
      </c>
      <c r="X128" s="36">
        <f>SUMIFS(СВЦЭМ!$C$39:$C$782,СВЦЭМ!$A$39:$A$782,$A128,СВЦЭМ!$B$39:$B$782,X$119)+'СЕТ СН'!$I$9+СВЦЭМ!$D$10+'СЕТ СН'!$I$6-'СЕТ СН'!$I$19</f>
        <v>1804.2869687999998</v>
      </c>
      <c r="Y128" s="36">
        <f>SUMIFS(СВЦЭМ!$C$39:$C$782,СВЦЭМ!$A$39:$A$782,$A128,СВЦЭМ!$B$39:$B$782,Y$119)+'СЕТ СН'!$I$9+СВЦЭМ!$D$10+'СЕТ СН'!$I$6-'СЕТ СН'!$I$19</f>
        <v>1788.9740867399998</v>
      </c>
    </row>
    <row r="129" spans="1:25" ht="15.75" x14ac:dyDescent="0.2">
      <c r="A129" s="35">
        <f t="shared" si="3"/>
        <v>44449</v>
      </c>
      <c r="B129" s="36">
        <f>SUMIFS(СВЦЭМ!$C$39:$C$782,СВЦЭМ!$A$39:$A$782,$A129,СВЦЭМ!$B$39:$B$782,B$119)+'СЕТ СН'!$I$9+СВЦЭМ!$D$10+'СЕТ СН'!$I$6-'СЕТ СН'!$I$19</f>
        <v>1768.0114651099998</v>
      </c>
      <c r="C129" s="36">
        <f>SUMIFS(СВЦЭМ!$C$39:$C$782,СВЦЭМ!$A$39:$A$782,$A129,СВЦЭМ!$B$39:$B$782,C$119)+'СЕТ СН'!$I$9+СВЦЭМ!$D$10+'СЕТ СН'!$I$6-'СЕТ СН'!$I$19</f>
        <v>1859.88825733</v>
      </c>
      <c r="D129" s="36">
        <f>SUMIFS(СВЦЭМ!$C$39:$C$782,СВЦЭМ!$A$39:$A$782,$A129,СВЦЭМ!$B$39:$B$782,D$119)+'СЕТ СН'!$I$9+СВЦЭМ!$D$10+'СЕТ СН'!$I$6-'СЕТ СН'!$I$19</f>
        <v>1917.4017053299999</v>
      </c>
      <c r="E129" s="36">
        <f>SUMIFS(СВЦЭМ!$C$39:$C$782,СВЦЭМ!$A$39:$A$782,$A129,СВЦЭМ!$B$39:$B$782,E$119)+'СЕТ СН'!$I$9+СВЦЭМ!$D$10+'СЕТ СН'!$I$6-'СЕТ СН'!$I$19</f>
        <v>1945.57096237</v>
      </c>
      <c r="F129" s="36">
        <f>SUMIFS(СВЦЭМ!$C$39:$C$782,СВЦЭМ!$A$39:$A$782,$A129,СВЦЭМ!$B$39:$B$782,F$119)+'СЕТ СН'!$I$9+СВЦЭМ!$D$10+'СЕТ СН'!$I$6-'СЕТ СН'!$I$19</f>
        <v>1912.45358642</v>
      </c>
      <c r="G129" s="36">
        <f>SUMIFS(СВЦЭМ!$C$39:$C$782,СВЦЭМ!$A$39:$A$782,$A129,СВЦЭМ!$B$39:$B$782,G$119)+'СЕТ СН'!$I$9+СВЦЭМ!$D$10+'СЕТ СН'!$I$6-'СЕТ СН'!$I$19</f>
        <v>1881.41476769</v>
      </c>
      <c r="H129" s="36">
        <f>SUMIFS(СВЦЭМ!$C$39:$C$782,СВЦЭМ!$A$39:$A$782,$A129,СВЦЭМ!$B$39:$B$782,H$119)+'СЕТ СН'!$I$9+СВЦЭМ!$D$10+'СЕТ СН'!$I$6-'СЕТ СН'!$I$19</f>
        <v>1819.46045437</v>
      </c>
      <c r="I129" s="36">
        <f>SUMIFS(СВЦЭМ!$C$39:$C$782,СВЦЭМ!$A$39:$A$782,$A129,СВЦЭМ!$B$39:$B$782,I$119)+'СЕТ СН'!$I$9+СВЦЭМ!$D$10+'СЕТ СН'!$I$6-'СЕТ СН'!$I$19</f>
        <v>1721.4319667299999</v>
      </c>
      <c r="J129" s="36">
        <f>SUMIFS(СВЦЭМ!$C$39:$C$782,СВЦЭМ!$A$39:$A$782,$A129,СВЦЭМ!$B$39:$B$782,J$119)+'СЕТ СН'!$I$9+СВЦЭМ!$D$10+'СЕТ СН'!$I$6-'СЕТ СН'!$I$19</f>
        <v>1621.2621418900001</v>
      </c>
      <c r="K129" s="36">
        <f>SUMIFS(СВЦЭМ!$C$39:$C$782,СВЦЭМ!$A$39:$A$782,$A129,СВЦЭМ!$B$39:$B$782,K$119)+'СЕТ СН'!$I$9+СВЦЭМ!$D$10+'СЕТ СН'!$I$6-'СЕТ СН'!$I$19</f>
        <v>1589.15052109</v>
      </c>
      <c r="L129" s="36">
        <f>SUMIFS(СВЦЭМ!$C$39:$C$782,СВЦЭМ!$A$39:$A$782,$A129,СВЦЭМ!$B$39:$B$782,L$119)+'СЕТ СН'!$I$9+СВЦЭМ!$D$10+'СЕТ СН'!$I$6-'СЕТ СН'!$I$19</f>
        <v>1582.72294291</v>
      </c>
      <c r="M129" s="36">
        <f>SUMIFS(СВЦЭМ!$C$39:$C$782,СВЦЭМ!$A$39:$A$782,$A129,СВЦЭМ!$B$39:$B$782,M$119)+'СЕТ СН'!$I$9+СВЦЭМ!$D$10+'СЕТ СН'!$I$6-'СЕТ СН'!$I$19</f>
        <v>1574.4495420600001</v>
      </c>
      <c r="N129" s="36">
        <f>SUMIFS(СВЦЭМ!$C$39:$C$782,СВЦЭМ!$A$39:$A$782,$A129,СВЦЭМ!$B$39:$B$782,N$119)+'СЕТ СН'!$I$9+СВЦЭМ!$D$10+'СЕТ СН'!$I$6-'СЕТ СН'!$I$19</f>
        <v>1580.7785994400001</v>
      </c>
      <c r="O129" s="36">
        <f>SUMIFS(СВЦЭМ!$C$39:$C$782,СВЦЭМ!$A$39:$A$782,$A129,СВЦЭМ!$B$39:$B$782,O$119)+'СЕТ СН'!$I$9+СВЦЭМ!$D$10+'СЕТ СН'!$I$6-'СЕТ СН'!$I$19</f>
        <v>1613.6131341999999</v>
      </c>
      <c r="P129" s="36">
        <f>SUMIFS(СВЦЭМ!$C$39:$C$782,СВЦЭМ!$A$39:$A$782,$A129,СВЦЭМ!$B$39:$B$782,P$119)+'СЕТ СН'!$I$9+СВЦЭМ!$D$10+'СЕТ СН'!$I$6-'СЕТ СН'!$I$19</f>
        <v>1634.3568054299999</v>
      </c>
      <c r="Q129" s="36">
        <f>SUMIFS(СВЦЭМ!$C$39:$C$782,СВЦЭМ!$A$39:$A$782,$A129,СВЦЭМ!$B$39:$B$782,Q$119)+'СЕТ СН'!$I$9+СВЦЭМ!$D$10+'СЕТ СН'!$I$6-'СЕТ СН'!$I$19</f>
        <v>1649.6912905899999</v>
      </c>
      <c r="R129" s="36">
        <f>SUMIFS(СВЦЭМ!$C$39:$C$782,СВЦЭМ!$A$39:$A$782,$A129,СВЦЭМ!$B$39:$B$782,R$119)+'СЕТ СН'!$I$9+СВЦЭМ!$D$10+'СЕТ СН'!$I$6-'СЕТ СН'!$I$19</f>
        <v>1655.9148264400001</v>
      </c>
      <c r="S129" s="36">
        <f>SUMIFS(СВЦЭМ!$C$39:$C$782,СВЦЭМ!$A$39:$A$782,$A129,СВЦЭМ!$B$39:$B$782,S$119)+'СЕТ СН'!$I$9+СВЦЭМ!$D$10+'СЕТ СН'!$I$6-'СЕТ СН'!$I$19</f>
        <v>1629.2139241499999</v>
      </c>
      <c r="T129" s="36">
        <f>SUMIFS(СВЦЭМ!$C$39:$C$782,СВЦЭМ!$A$39:$A$782,$A129,СВЦЭМ!$B$39:$B$782,T$119)+'СЕТ СН'!$I$9+СВЦЭМ!$D$10+'СЕТ СН'!$I$6-'СЕТ СН'!$I$19</f>
        <v>1586.6206703299999</v>
      </c>
      <c r="U129" s="36">
        <f>SUMIFS(СВЦЭМ!$C$39:$C$782,СВЦЭМ!$A$39:$A$782,$A129,СВЦЭМ!$B$39:$B$782,U$119)+'СЕТ СН'!$I$9+СВЦЭМ!$D$10+'СЕТ СН'!$I$6-'СЕТ СН'!$I$19</f>
        <v>1555.9735302899999</v>
      </c>
      <c r="V129" s="36">
        <f>SUMIFS(СВЦЭМ!$C$39:$C$782,СВЦЭМ!$A$39:$A$782,$A129,СВЦЭМ!$B$39:$B$782,V$119)+'СЕТ СН'!$I$9+СВЦЭМ!$D$10+'СЕТ СН'!$I$6-'СЕТ СН'!$I$19</f>
        <v>1567.54151194</v>
      </c>
      <c r="W129" s="36">
        <f>SUMIFS(СВЦЭМ!$C$39:$C$782,СВЦЭМ!$A$39:$A$782,$A129,СВЦЭМ!$B$39:$B$782,W$119)+'СЕТ СН'!$I$9+СВЦЭМ!$D$10+'СЕТ СН'!$I$6-'СЕТ СН'!$I$19</f>
        <v>1556.2266063699999</v>
      </c>
      <c r="X129" s="36">
        <f>SUMIFS(СВЦЭМ!$C$39:$C$782,СВЦЭМ!$A$39:$A$782,$A129,СВЦЭМ!$B$39:$B$782,X$119)+'СЕТ СН'!$I$9+СВЦЭМ!$D$10+'СЕТ СН'!$I$6-'СЕТ СН'!$I$19</f>
        <v>1577.27085622</v>
      </c>
      <c r="Y129" s="36">
        <f>SUMIFS(СВЦЭМ!$C$39:$C$782,СВЦЭМ!$A$39:$A$782,$A129,СВЦЭМ!$B$39:$B$782,Y$119)+'СЕТ СН'!$I$9+СВЦЭМ!$D$10+'СЕТ СН'!$I$6-'СЕТ СН'!$I$19</f>
        <v>1614.8435303900001</v>
      </c>
    </row>
    <row r="130" spans="1:25" ht="15.75" x14ac:dyDescent="0.2">
      <c r="A130" s="35">
        <f t="shared" si="3"/>
        <v>44450</v>
      </c>
      <c r="B130" s="36">
        <f>SUMIFS(СВЦЭМ!$C$39:$C$782,СВЦЭМ!$A$39:$A$782,$A130,СВЦЭМ!$B$39:$B$782,B$119)+'СЕТ СН'!$I$9+СВЦЭМ!$D$10+'СЕТ СН'!$I$6-'СЕТ СН'!$I$19</f>
        <v>1717.20596196</v>
      </c>
      <c r="C130" s="36">
        <f>SUMIFS(СВЦЭМ!$C$39:$C$782,СВЦЭМ!$A$39:$A$782,$A130,СВЦЭМ!$B$39:$B$782,C$119)+'СЕТ СН'!$I$9+СВЦЭМ!$D$10+'СЕТ СН'!$I$6-'СЕТ СН'!$I$19</f>
        <v>1797.7774184</v>
      </c>
      <c r="D130" s="36">
        <f>SUMIFS(СВЦЭМ!$C$39:$C$782,СВЦЭМ!$A$39:$A$782,$A130,СВЦЭМ!$B$39:$B$782,D$119)+'СЕТ СН'!$I$9+СВЦЭМ!$D$10+'СЕТ СН'!$I$6-'СЕТ СН'!$I$19</f>
        <v>1856.8229212499998</v>
      </c>
      <c r="E130" s="36">
        <f>SUMIFS(СВЦЭМ!$C$39:$C$782,СВЦЭМ!$A$39:$A$782,$A130,СВЦЭМ!$B$39:$B$782,E$119)+'СЕТ СН'!$I$9+СВЦЭМ!$D$10+'СЕТ СН'!$I$6-'СЕТ СН'!$I$19</f>
        <v>1885.6257066399999</v>
      </c>
      <c r="F130" s="36">
        <f>SUMIFS(СВЦЭМ!$C$39:$C$782,СВЦЭМ!$A$39:$A$782,$A130,СВЦЭМ!$B$39:$B$782,F$119)+'СЕТ СН'!$I$9+СВЦЭМ!$D$10+'СЕТ СН'!$I$6-'СЕТ СН'!$I$19</f>
        <v>1902.62183927</v>
      </c>
      <c r="G130" s="36">
        <f>SUMIFS(СВЦЭМ!$C$39:$C$782,СВЦЭМ!$A$39:$A$782,$A130,СВЦЭМ!$B$39:$B$782,G$119)+'СЕТ СН'!$I$9+СВЦЭМ!$D$10+'СЕТ СН'!$I$6-'СЕТ СН'!$I$19</f>
        <v>1888.41103297</v>
      </c>
      <c r="H130" s="36">
        <f>SUMIFS(СВЦЭМ!$C$39:$C$782,СВЦЭМ!$A$39:$A$782,$A130,СВЦЭМ!$B$39:$B$782,H$119)+'СЕТ СН'!$I$9+СВЦЭМ!$D$10+'СЕТ СН'!$I$6-'СЕТ СН'!$I$19</f>
        <v>1847.8963210299999</v>
      </c>
      <c r="I130" s="36">
        <f>SUMIFS(СВЦЭМ!$C$39:$C$782,СВЦЭМ!$A$39:$A$782,$A130,СВЦЭМ!$B$39:$B$782,I$119)+'СЕТ СН'!$I$9+СВЦЭМ!$D$10+'СЕТ СН'!$I$6-'СЕТ СН'!$I$19</f>
        <v>1764.2648009299999</v>
      </c>
      <c r="J130" s="36">
        <f>SUMIFS(СВЦЭМ!$C$39:$C$782,СВЦЭМ!$A$39:$A$782,$A130,СВЦЭМ!$B$39:$B$782,J$119)+'СЕТ СН'!$I$9+СВЦЭМ!$D$10+'СЕТ СН'!$I$6-'СЕТ СН'!$I$19</f>
        <v>1672.4446444700002</v>
      </c>
      <c r="K130" s="36">
        <f>SUMIFS(СВЦЭМ!$C$39:$C$782,СВЦЭМ!$A$39:$A$782,$A130,СВЦЭМ!$B$39:$B$782,K$119)+'СЕТ СН'!$I$9+СВЦЭМ!$D$10+'СЕТ СН'!$I$6-'СЕТ СН'!$I$19</f>
        <v>1613.0939169399999</v>
      </c>
      <c r="L130" s="36">
        <f>SUMIFS(СВЦЭМ!$C$39:$C$782,СВЦЭМ!$A$39:$A$782,$A130,СВЦЭМ!$B$39:$B$782,L$119)+'СЕТ СН'!$I$9+СВЦЭМ!$D$10+'СЕТ СН'!$I$6-'СЕТ СН'!$I$19</f>
        <v>1608.28977869</v>
      </c>
      <c r="M130" s="36">
        <f>SUMIFS(СВЦЭМ!$C$39:$C$782,СВЦЭМ!$A$39:$A$782,$A130,СВЦЭМ!$B$39:$B$782,M$119)+'СЕТ СН'!$I$9+СВЦЭМ!$D$10+'СЕТ СН'!$I$6-'СЕТ СН'!$I$19</f>
        <v>1593.6372282500001</v>
      </c>
      <c r="N130" s="36">
        <f>SUMIFS(СВЦЭМ!$C$39:$C$782,СВЦЭМ!$A$39:$A$782,$A130,СВЦЭМ!$B$39:$B$782,N$119)+'СЕТ СН'!$I$9+СВЦЭМ!$D$10+'СЕТ СН'!$I$6-'СЕТ СН'!$I$19</f>
        <v>1592.1034201299999</v>
      </c>
      <c r="O130" s="36">
        <f>SUMIFS(СВЦЭМ!$C$39:$C$782,СВЦЭМ!$A$39:$A$782,$A130,СВЦЭМ!$B$39:$B$782,O$119)+'СЕТ СН'!$I$9+СВЦЭМ!$D$10+'СЕТ СН'!$I$6-'СЕТ СН'!$I$19</f>
        <v>1613.39102035</v>
      </c>
      <c r="P130" s="36">
        <f>SUMIFS(СВЦЭМ!$C$39:$C$782,СВЦЭМ!$A$39:$A$782,$A130,СВЦЭМ!$B$39:$B$782,P$119)+'СЕТ СН'!$I$9+СВЦЭМ!$D$10+'СЕТ СН'!$I$6-'СЕТ СН'!$I$19</f>
        <v>1648.4899823000001</v>
      </c>
      <c r="Q130" s="36">
        <f>SUMIFS(СВЦЭМ!$C$39:$C$782,СВЦЭМ!$A$39:$A$782,$A130,СВЦЭМ!$B$39:$B$782,Q$119)+'СЕТ СН'!$I$9+СВЦЭМ!$D$10+'СЕТ СН'!$I$6-'СЕТ СН'!$I$19</f>
        <v>1671.88173663</v>
      </c>
      <c r="R130" s="36">
        <f>SUMIFS(СВЦЭМ!$C$39:$C$782,СВЦЭМ!$A$39:$A$782,$A130,СВЦЭМ!$B$39:$B$782,R$119)+'СЕТ СН'!$I$9+СВЦЭМ!$D$10+'СЕТ СН'!$I$6-'СЕТ СН'!$I$19</f>
        <v>1669.12467879</v>
      </c>
      <c r="S130" s="36">
        <f>SUMIFS(СВЦЭМ!$C$39:$C$782,СВЦЭМ!$A$39:$A$782,$A130,СВЦЭМ!$B$39:$B$782,S$119)+'СЕТ СН'!$I$9+СВЦЭМ!$D$10+'СЕТ СН'!$I$6-'СЕТ СН'!$I$19</f>
        <v>1656.2117784500001</v>
      </c>
      <c r="T130" s="36">
        <f>SUMIFS(СВЦЭМ!$C$39:$C$782,СВЦЭМ!$A$39:$A$782,$A130,СВЦЭМ!$B$39:$B$782,T$119)+'СЕТ СН'!$I$9+СВЦЭМ!$D$10+'СЕТ СН'!$I$6-'СЕТ СН'!$I$19</f>
        <v>1607.0036871900002</v>
      </c>
      <c r="U130" s="36">
        <f>SUMIFS(СВЦЭМ!$C$39:$C$782,СВЦЭМ!$A$39:$A$782,$A130,СВЦЭМ!$B$39:$B$782,U$119)+'СЕТ СН'!$I$9+СВЦЭМ!$D$10+'СЕТ СН'!$I$6-'СЕТ СН'!$I$19</f>
        <v>1569.06824299</v>
      </c>
      <c r="V130" s="36">
        <f>SUMIFS(СВЦЭМ!$C$39:$C$782,СВЦЭМ!$A$39:$A$782,$A130,СВЦЭМ!$B$39:$B$782,V$119)+'СЕТ СН'!$I$9+СВЦЭМ!$D$10+'СЕТ СН'!$I$6-'СЕТ СН'!$I$19</f>
        <v>1562.9960457100001</v>
      </c>
      <c r="W130" s="36">
        <f>SUMIFS(СВЦЭМ!$C$39:$C$782,СВЦЭМ!$A$39:$A$782,$A130,СВЦЭМ!$B$39:$B$782,W$119)+'СЕТ СН'!$I$9+СВЦЭМ!$D$10+'СЕТ СН'!$I$6-'СЕТ СН'!$I$19</f>
        <v>1578.7259516600002</v>
      </c>
      <c r="X130" s="36">
        <f>SUMIFS(СВЦЭМ!$C$39:$C$782,СВЦЭМ!$A$39:$A$782,$A130,СВЦЭМ!$B$39:$B$782,X$119)+'СЕТ СН'!$I$9+СВЦЭМ!$D$10+'СЕТ СН'!$I$6-'СЕТ СН'!$I$19</f>
        <v>1625.74995408</v>
      </c>
      <c r="Y130" s="36">
        <f>SUMIFS(СВЦЭМ!$C$39:$C$782,СВЦЭМ!$A$39:$A$782,$A130,СВЦЭМ!$B$39:$B$782,Y$119)+'СЕТ СН'!$I$9+СВЦЭМ!$D$10+'СЕТ СН'!$I$6-'СЕТ СН'!$I$19</f>
        <v>1692.30056201</v>
      </c>
    </row>
    <row r="131" spans="1:25" ht="15.75" x14ac:dyDescent="0.2">
      <c r="A131" s="35">
        <f t="shared" si="3"/>
        <v>44451</v>
      </c>
      <c r="B131" s="36">
        <f>SUMIFS(СВЦЭМ!$C$39:$C$782,СВЦЭМ!$A$39:$A$782,$A131,СВЦЭМ!$B$39:$B$782,B$119)+'СЕТ СН'!$I$9+СВЦЭМ!$D$10+'СЕТ СН'!$I$6-'СЕТ СН'!$I$19</f>
        <v>1733.5156738699998</v>
      </c>
      <c r="C131" s="36">
        <f>SUMIFS(СВЦЭМ!$C$39:$C$782,СВЦЭМ!$A$39:$A$782,$A131,СВЦЭМ!$B$39:$B$782,C$119)+'СЕТ СН'!$I$9+СВЦЭМ!$D$10+'СЕТ СН'!$I$6-'СЕТ СН'!$I$19</f>
        <v>1805.6584788999999</v>
      </c>
      <c r="D131" s="36">
        <f>SUMIFS(СВЦЭМ!$C$39:$C$782,СВЦЭМ!$A$39:$A$782,$A131,СВЦЭМ!$B$39:$B$782,D$119)+'СЕТ СН'!$I$9+СВЦЭМ!$D$10+'СЕТ СН'!$I$6-'СЕТ СН'!$I$19</f>
        <v>1845.6505653699999</v>
      </c>
      <c r="E131" s="36">
        <f>SUMIFS(СВЦЭМ!$C$39:$C$782,СВЦЭМ!$A$39:$A$782,$A131,СВЦЭМ!$B$39:$B$782,E$119)+'СЕТ СН'!$I$9+СВЦЭМ!$D$10+'СЕТ СН'!$I$6-'СЕТ СН'!$I$19</f>
        <v>1884.0408401999998</v>
      </c>
      <c r="F131" s="36">
        <f>SUMIFS(СВЦЭМ!$C$39:$C$782,СВЦЭМ!$A$39:$A$782,$A131,СВЦЭМ!$B$39:$B$782,F$119)+'СЕТ СН'!$I$9+СВЦЭМ!$D$10+'СЕТ СН'!$I$6-'СЕТ СН'!$I$19</f>
        <v>1904.0711223199999</v>
      </c>
      <c r="G131" s="36">
        <f>SUMIFS(СВЦЭМ!$C$39:$C$782,СВЦЭМ!$A$39:$A$782,$A131,СВЦЭМ!$B$39:$B$782,G$119)+'СЕТ СН'!$I$9+СВЦЭМ!$D$10+'СЕТ СН'!$I$6-'СЕТ СН'!$I$19</f>
        <v>1898.46648826</v>
      </c>
      <c r="H131" s="36">
        <f>SUMIFS(СВЦЭМ!$C$39:$C$782,СВЦЭМ!$A$39:$A$782,$A131,СВЦЭМ!$B$39:$B$782,H$119)+'СЕТ СН'!$I$9+СВЦЭМ!$D$10+'СЕТ СН'!$I$6-'СЕТ СН'!$I$19</f>
        <v>1861.6644611099998</v>
      </c>
      <c r="I131" s="36">
        <f>SUMIFS(СВЦЭМ!$C$39:$C$782,СВЦЭМ!$A$39:$A$782,$A131,СВЦЭМ!$B$39:$B$782,I$119)+'СЕТ СН'!$I$9+СВЦЭМ!$D$10+'СЕТ СН'!$I$6-'СЕТ СН'!$I$19</f>
        <v>1781.3777112099999</v>
      </c>
      <c r="J131" s="36">
        <f>SUMIFS(СВЦЭМ!$C$39:$C$782,СВЦЭМ!$A$39:$A$782,$A131,СВЦЭМ!$B$39:$B$782,J$119)+'СЕТ СН'!$I$9+СВЦЭМ!$D$10+'СЕТ СН'!$I$6-'СЕТ СН'!$I$19</f>
        <v>1706.5303300300002</v>
      </c>
      <c r="K131" s="36">
        <f>SUMIFS(СВЦЭМ!$C$39:$C$782,СВЦЭМ!$A$39:$A$782,$A131,СВЦЭМ!$B$39:$B$782,K$119)+'СЕТ СН'!$I$9+СВЦЭМ!$D$10+'СЕТ СН'!$I$6-'СЕТ СН'!$I$19</f>
        <v>1640.2040093200001</v>
      </c>
      <c r="L131" s="36">
        <f>SUMIFS(СВЦЭМ!$C$39:$C$782,СВЦЭМ!$A$39:$A$782,$A131,СВЦЭМ!$B$39:$B$782,L$119)+'СЕТ СН'!$I$9+СВЦЭМ!$D$10+'СЕТ СН'!$I$6-'СЕТ СН'!$I$19</f>
        <v>1612.5358308499999</v>
      </c>
      <c r="M131" s="36">
        <f>SUMIFS(СВЦЭМ!$C$39:$C$782,СВЦЭМ!$A$39:$A$782,$A131,СВЦЭМ!$B$39:$B$782,M$119)+'СЕТ СН'!$I$9+СВЦЭМ!$D$10+'СЕТ СН'!$I$6-'СЕТ СН'!$I$19</f>
        <v>1605.9050544400002</v>
      </c>
      <c r="N131" s="36">
        <f>SUMIFS(СВЦЭМ!$C$39:$C$782,СВЦЭМ!$A$39:$A$782,$A131,СВЦЭМ!$B$39:$B$782,N$119)+'СЕТ СН'!$I$9+СВЦЭМ!$D$10+'СЕТ СН'!$I$6-'СЕТ СН'!$I$19</f>
        <v>1604.6883255400001</v>
      </c>
      <c r="O131" s="36">
        <f>SUMIFS(СВЦЭМ!$C$39:$C$782,СВЦЭМ!$A$39:$A$782,$A131,СВЦЭМ!$B$39:$B$782,O$119)+'СЕТ СН'!$I$9+СВЦЭМ!$D$10+'СЕТ СН'!$I$6-'СЕТ СН'!$I$19</f>
        <v>1639.5743759699999</v>
      </c>
      <c r="P131" s="36">
        <f>SUMIFS(СВЦЭМ!$C$39:$C$782,СВЦЭМ!$A$39:$A$782,$A131,СВЦЭМ!$B$39:$B$782,P$119)+'СЕТ СН'!$I$9+СВЦЭМ!$D$10+'СЕТ СН'!$I$6-'СЕТ СН'!$I$19</f>
        <v>1671.99640965</v>
      </c>
      <c r="Q131" s="36">
        <f>SUMIFS(СВЦЭМ!$C$39:$C$782,СВЦЭМ!$A$39:$A$782,$A131,СВЦЭМ!$B$39:$B$782,Q$119)+'СЕТ СН'!$I$9+СВЦЭМ!$D$10+'СЕТ СН'!$I$6-'СЕТ СН'!$I$19</f>
        <v>1689.7920396899999</v>
      </c>
      <c r="R131" s="36">
        <f>SUMIFS(СВЦЭМ!$C$39:$C$782,СВЦЭМ!$A$39:$A$782,$A131,СВЦЭМ!$B$39:$B$782,R$119)+'СЕТ СН'!$I$9+СВЦЭМ!$D$10+'СЕТ СН'!$I$6-'СЕТ СН'!$I$19</f>
        <v>1677.52618162</v>
      </c>
      <c r="S131" s="36">
        <f>SUMIFS(СВЦЭМ!$C$39:$C$782,СВЦЭМ!$A$39:$A$782,$A131,СВЦЭМ!$B$39:$B$782,S$119)+'СЕТ СН'!$I$9+СВЦЭМ!$D$10+'СЕТ СН'!$I$6-'СЕТ СН'!$I$19</f>
        <v>1640.60857528</v>
      </c>
      <c r="T131" s="36">
        <f>SUMIFS(СВЦЭМ!$C$39:$C$782,СВЦЭМ!$A$39:$A$782,$A131,СВЦЭМ!$B$39:$B$782,T$119)+'СЕТ СН'!$I$9+СВЦЭМ!$D$10+'СЕТ СН'!$I$6-'СЕТ СН'!$I$19</f>
        <v>1599.0001083100001</v>
      </c>
      <c r="U131" s="36">
        <f>SUMIFS(СВЦЭМ!$C$39:$C$782,СВЦЭМ!$A$39:$A$782,$A131,СВЦЭМ!$B$39:$B$782,U$119)+'СЕТ СН'!$I$9+СВЦЭМ!$D$10+'СЕТ СН'!$I$6-'СЕТ СН'!$I$19</f>
        <v>1553.8502220400001</v>
      </c>
      <c r="V131" s="36">
        <f>SUMIFS(СВЦЭМ!$C$39:$C$782,СВЦЭМ!$A$39:$A$782,$A131,СВЦЭМ!$B$39:$B$782,V$119)+'СЕТ СН'!$I$9+СВЦЭМ!$D$10+'СЕТ СН'!$I$6-'СЕТ СН'!$I$19</f>
        <v>1568.10724828</v>
      </c>
      <c r="W131" s="36">
        <f>SUMIFS(СВЦЭМ!$C$39:$C$782,СВЦЭМ!$A$39:$A$782,$A131,СВЦЭМ!$B$39:$B$782,W$119)+'СЕТ СН'!$I$9+СВЦЭМ!$D$10+'СЕТ СН'!$I$6-'СЕТ СН'!$I$19</f>
        <v>1564.3731899700001</v>
      </c>
      <c r="X131" s="36">
        <f>SUMIFS(СВЦЭМ!$C$39:$C$782,СВЦЭМ!$A$39:$A$782,$A131,СВЦЭМ!$B$39:$B$782,X$119)+'СЕТ СН'!$I$9+СВЦЭМ!$D$10+'СЕТ СН'!$I$6-'СЕТ СН'!$I$19</f>
        <v>1577.78955619</v>
      </c>
      <c r="Y131" s="36">
        <f>SUMIFS(СВЦЭМ!$C$39:$C$782,СВЦЭМ!$A$39:$A$782,$A131,СВЦЭМ!$B$39:$B$782,Y$119)+'СЕТ СН'!$I$9+СВЦЭМ!$D$10+'СЕТ СН'!$I$6-'СЕТ СН'!$I$19</f>
        <v>1657.96019428</v>
      </c>
    </row>
    <row r="132" spans="1:25" ht="15.75" x14ac:dyDescent="0.2">
      <c r="A132" s="35">
        <f t="shared" si="3"/>
        <v>44452</v>
      </c>
      <c r="B132" s="36">
        <f>SUMIFS(СВЦЭМ!$C$39:$C$782,СВЦЭМ!$A$39:$A$782,$A132,СВЦЭМ!$B$39:$B$782,B$119)+'СЕТ СН'!$I$9+СВЦЭМ!$D$10+'СЕТ СН'!$I$6-'СЕТ СН'!$I$19</f>
        <v>1743.56781387</v>
      </c>
      <c r="C132" s="36">
        <f>SUMIFS(СВЦЭМ!$C$39:$C$782,СВЦЭМ!$A$39:$A$782,$A132,СВЦЭМ!$B$39:$B$782,C$119)+'СЕТ СН'!$I$9+СВЦЭМ!$D$10+'СЕТ СН'!$I$6-'СЕТ СН'!$I$19</f>
        <v>1830.5120693699998</v>
      </c>
      <c r="D132" s="36">
        <f>SUMIFS(СВЦЭМ!$C$39:$C$782,СВЦЭМ!$A$39:$A$782,$A132,СВЦЭМ!$B$39:$B$782,D$119)+'СЕТ СН'!$I$9+СВЦЭМ!$D$10+'СЕТ СН'!$I$6-'СЕТ СН'!$I$19</f>
        <v>1897.2530319</v>
      </c>
      <c r="E132" s="36">
        <f>SUMIFS(СВЦЭМ!$C$39:$C$782,СВЦЭМ!$A$39:$A$782,$A132,СВЦЭМ!$B$39:$B$782,E$119)+'СЕТ СН'!$I$9+СВЦЭМ!$D$10+'СЕТ СН'!$I$6-'СЕТ СН'!$I$19</f>
        <v>1921.1645084699999</v>
      </c>
      <c r="F132" s="36">
        <f>SUMIFS(СВЦЭМ!$C$39:$C$782,СВЦЭМ!$A$39:$A$782,$A132,СВЦЭМ!$B$39:$B$782,F$119)+'СЕТ СН'!$I$9+СВЦЭМ!$D$10+'СЕТ СН'!$I$6-'СЕТ СН'!$I$19</f>
        <v>1931.9025261199999</v>
      </c>
      <c r="G132" s="36">
        <f>SUMIFS(СВЦЭМ!$C$39:$C$782,СВЦЭМ!$A$39:$A$782,$A132,СВЦЭМ!$B$39:$B$782,G$119)+'СЕТ СН'!$I$9+СВЦЭМ!$D$10+'СЕТ СН'!$I$6-'СЕТ СН'!$I$19</f>
        <v>1907.7751142299999</v>
      </c>
      <c r="H132" s="36">
        <f>SUMIFS(СВЦЭМ!$C$39:$C$782,СВЦЭМ!$A$39:$A$782,$A132,СВЦЭМ!$B$39:$B$782,H$119)+'СЕТ СН'!$I$9+СВЦЭМ!$D$10+'СЕТ СН'!$I$6-'СЕТ СН'!$I$19</f>
        <v>1829.4426681</v>
      </c>
      <c r="I132" s="36">
        <f>SUMIFS(СВЦЭМ!$C$39:$C$782,СВЦЭМ!$A$39:$A$782,$A132,СВЦЭМ!$B$39:$B$782,I$119)+'СЕТ СН'!$I$9+СВЦЭМ!$D$10+'СЕТ СН'!$I$6-'СЕТ СН'!$I$19</f>
        <v>1732.0340997399999</v>
      </c>
      <c r="J132" s="36">
        <f>SUMIFS(СВЦЭМ!$C$39:$C$782,СВЦЭМ!$A$39:$A$782,$A132,СВЦЭМ!$B$39:$B$782,J$119)+'СЕТ СН'!$I$9+СВЦЭМ!$D$10+'СЕТ СН'!$I$6-'СЕТ СН'!$I$19</f>
        <v>1699.8922756900001</v>
      </c>
      <c r="K132" s="36">
        <f>SUMIFS(СВЦЭМ!$C$39:$C$782,СВЦЭМ!$A$39:$A$782,$A132,СВЦЭМ!$B$39:$B$782,K$119)+'СЕТ СН'!$I$9+СВЦЭМ!$D$10+'СЕТ СН'!$I$6-'СЕТ СН'!$I$19</f>
        <v>1681.73125645</v>
      </c>
      <c r="L132" s="36">
        <f>SUMIFS(СВЦЭМ!$C$39:$C$782,СВЦЭМ!$A$39:$A$782,$A132,СВЦЭМ!$B$39:$B$782,L$119)+'СЕТ СН'!$I$9+СВЦЭМ!$D$10+'СЕТ СН'!$I$6-'СЕТ СН'!$I$19</f>
        <v>1673.6333880299999</v>
      </c>
      <c r="M132" s="36">
        <f>SUMIFS(СВЦЭМ!$C$39:$C$782,СВЦЭМ!$A$39:$A$782,$A132,СВЦЭМ!$B$39:$B$782,M$119)+'СЕТ СН'!$I$9+СВЦЭМ!$D$10+'СЕТ СН'!$I$6-'СЕТ СН'!$I$19</f>
        <v>1671.8624988700001</v>
      </c>
      <c r="N132" s="36">
        <f>SUMIFS(СВЦЭМ!$C$39:$C$782,СВЦЭМ!$A$39:$A$782,$A132,СВЦЭМ!$B$39:$B$782,N$119)+'СЕТ СН'!$I$9+СВЦЭМ!$D$10+'СЕТ СН'!$I$6-'СЕТ СН'!$I$19</f>
        <v>1649.2450056800001</v>
      </c>
      <c r="O132" s="36">
        <f>SUMIFS(СВЦЭМ!$C$39:$C$782,СВЦЭМ!$A$39:$A$782,$A132,СВЦЭМ!$B$39:$B$782,O$119)+'СЕТ СН'!$I$9+СВЦЭМ!$D$10+'СЕТ СН'!$I$6-'СЕТ СН'!$I$19</f>
        <v>1655.0621275200001</v>
      </c>
      <c r="P132" s="36">
        <f>SUMIFS(СВЦЭМ!$C$39:$C$782,СВЦЭМ!$A$39:$A$782,$A132,СВЦЭМ!$B$39:$B$782,P$119)+'СЕТ СН'!$I$9+СВЦЭМ!$D$10+'СЕТ СН'!$I$6-'СЕТ СН'!$I$19</f>
        <v>1694.09355205</v>
      </c>
      <c r="Q132" s="36">
        <f>SUMIFS(СВЦЭМ!$C$39:$C$782,СВЦЭМ!$A$39:$A$782,$A132,СВЦЭМ!$B$39:$B$782,Q$119)+'СЕТ СН'!$I$9+СВЦЭМ!$D$10+'СЕТ СН'!$I$6-'СЕТ СН'!$I$19</f>
        <v>1702.4565958100002</v>
      </c>
      <c r="R132" s="36">
        <f>SUMIFS(СВЦЭМ!$C$39:$C$782,СВЦЭМ!$A$39:$A$782,$A132,СВЦЭМ!$B$39:$B$782,R$119)+'СЕТ СН'!$I$9+СВЦЭМ!$D$10+'СЕТ СН'!$I$6-'СЕТ СН'!$I$19</f>
        <v>1700.36993237</v>
      </c>
      <c r="S132" s="36">
        <f>SUMIFS(СВЦЭМ!$C$39:$C$782,СВЦЭМ!$A$39:$A$782,$A132,СВЦЭМ!$B$39:$B$782,S$119)+'СЕТ СН'!$I$9+СВЦЭМ!$D$10+'СЕТ СН'!$I$6-'СЕТ СН'!$I$19</f>
        <v>1664.52023246</v>
      </c>
      <c r="T132" s="36">
        <f>SUMIFS(СВЦЭМ!$C$39:$C$782,СВЦЭМ!$A$39:$A$782,$A132,СВЦЭМ!$B$39:$B$782,T$119)+'СЕТ СН'!$I$9+СВЦЭМ!$D$10+'СЕТ СН'!$I$6-'СЕТ СН'!$I$19</f>
        <v>1612.2004881</v>
      </c>
      <c r="U132" s="36">
        <f>SUMIFS(СВЦЭМ!$C$39:$C$782,СВЦЭМ!$A$39:$A$782,$A132,СВЦЭМ!$B$39:$B$782,U$119)+'СЕТ СН'!$I$9+СВЦЭМ!$D$10+'СЕТ СН'!$I$6-'СЕТ СН'!$I$19</f>
        <v>1564.5107524499999</v>
      </c>
      <c r="V132" s="36">
        <f>SUMIFS(СВЦЭМ!$C$39:$C$782,СВЦЭМ!$A$39:$A$782,$A132,СВЦЭМ!$B$39:$B$782,V$119)+'СЕТ СН'!$I$9+СВЦЭМ!$D$10+'СЕТ СН'!$I$6-'СЕТ СН'!$I$19</f>
        <v>1573.90429524</v>
      </c>
      <c r="W132" s="36">
        <f>SUMIFS(СВЦЭМ!$C$39:$C$782,СВЦЭМ!$A$39:$A$782,$A132,СВЦЭМ!$B$39:$B$782,W$119)+'СЕТ СН'!$I$9+СВЦЭМ!$D$10+'СЕТ СН'!$I$6-'СЕТ СН'!$I$19</f>
        <v>1570.4785022000001</v>
      </c>
      <c r="X132" s="36">
        <f>SUMIFS(СВЦЭМ!$C$39:$C$782,СВЦЭМ!$A$39:$A$782,$A132,СВЦЭМ!$B$39:$B$782,X$119)+'СЕТ СН'!$I$9+СВЦЭМ!$D$10+'СЕТ СН'!$I$6-'СЕТ СН'!$I$19</f>
        <v>1587.7290566199999</v>
      </c>
      <c r="Y132" s="36">
        <f>SUMIFS(СВЦЭМ!$C$39:$C$782,СВЦЭМ!$A$39:$A$782,$A132,СВЦЭМ!$B$39:$B$782,Y$119)+'СЕТ СН'!$I$9+СВЦЭМ!$D$10+'СЕТ СН'!$I$6-'СЕТ СН'!$I$19</f>
        <v>1683.64852892</v>
      </c>
    </row>
    <row r="133" spans="1:25" ht="15.75" x14ac:dyDescent="0.2">
      <c r="A133" s="35">
        <f t="shared" si="3"/>
        <v>44453</v>
      </c>
      <c r="B133" s="36">
        <f>SUMIFS(СВЦЭМ!$C$39:$C$782,СВЦЭМ!$A$39:$A$782,$A133,СВЦЭМ!$B$39:$B$782,B$119)+'СЕТ СН'!$I$9+СВЦЭМ!$D$10+'СЕТ СН'!$I$6-'СЕТ СН'!$I$19</f>
        <v>1738.36713515</v>
      </c>
      <c r="C133" s="36">
        <f>SUMIFS(СВЦЭМ!$C$39:$C$782,СВЦЭМ!$A$39:$A$782,$A133,СВЦЭМ!$B$39:$B$782,C$119)+'СЕТ СН'!$I$9+СВЦЭМ!$D$10+'СЕТ СН'!$I$6-'СЕТ СН'!$I$19</f>
        <v>1822.4288226499998</v>
      </c>
      <c r="D133" s="36">
        <f>SUMIFS(СВЦЭМ!$C$39:$C$782,СВЦЭМ!$A$39:$A$782,$A133,СВЦЭМ!$B$39:$B$782,D$119)+'СЕТ СН'!$I$9+СВЦЭМ!$D$10+'СЕТ СН'!$I$6-'СЕТ СН'!$I$19</f>
        <v>1869.4415161499999</v>
      </c>
      <c r="E133" s="36">
        <f>SUMIFS(СВЦЭМ!$C$39:$C$782,СВЦЭМ!$A$39:$A$782,$A133,СВЦЭМ!$B$39:$B$782,E$119)+'СЕТ СН'!$I$9+СВЦЭМ!$D$10+'СЕТ СН'!$I$6-'СЕТ СН'!$I$19</f>
        <v>1888.8420190299998</v>
      </c>
      <c r="F133" s="36">
        <f>SUMIFS(СВЦЭМ!$C$39:$C$782,СВЦЭМ!$A$39:$A$782,$A133,СВЦЭМ!$B$39:$B$782,F$119)+'СЕТ СН'!$I$9+СВЦЭМ!$D$10+'СЕТ СН'!$I$6-'СЕТ СН'!$I$19</f>
        <v>1896.8875014799999</v>
      </c>
      <c r="G133" s="36">
        <f>SUMIFS(СВЦЭМ!$C$39:$C$782,СВЦЭМ!$A$39:$A$782,$A133,СВЦЭМ!$B$39:$B$782,G$119)+'СЕТ СН'!$I$9+СВЦЭМ!$D$10+'СЕТ СН'!$I$6-'СЕТ СН'!$I$19</f>
        <v>1865.82438639</v>
      </c>
      <c r="H133" s="36">
        <f>SUMIFS(СВЦЭМ!$C$39:$C$782,СВЦЭМ!$A$39:$A$782,$A133,СВЦЭМ!$B$39:$B$782,H$119)+'СЕТ СН'!$I$9+СВЦЭМ!$D$10+'СЕТ СН'!$I$6-'СЕТ СН'!$I$19</f>
        <v>1793.6419782299999</v>
      </c>
      <c r="I133" s="36">
        <f>SUMIFS(СВЦЭМ!$C$39:$C$782,СВЦЭМ!$A$39:$A$782,$A133,СВЦЭМ!$B$39:$B$782,I$119)+'СЕТ СН'!$I$9+СВЦЭМ!$D$10+'СЕТ СН'!$I$6-'СЕТ СН'!$I$19</f>
        <v>1725.8821748400001</v>
      </c>
      <c r="J133" s="36">
        <f>SUMIFS(СВЦЭМ!$C$39:$C$782,СВЦЭМ!$A$39:$A$782,$A133,СВЦЭМ!$B$39:$B$782,J$119)+'СЕТ СН'!$I$9+СВЦЭМ!$D$10+'СЕТ СН'!$I$6-'СЕТ СН'!$I$19</f>
        <v>1672.95837413</v>
      </c>
      <c r="K133" s="36">
        <f>SUMIFS(СВЦЭМ!$C$39:$C$782,СВЦЭМ!$A$39:$A$782,$A133,СВЦЭМ!$B$39:$B$782,K$119)+'СЕТ СН'!$I$9+СВЦЭМ!$D$10+'СЕТ СН'!$I$6-'СЕТ СН'!$I$19</f>
        <v>1713.6087276799999</v>
      </c>
      <c r="L133" s="36">
        <f>SUMIFS(СВЦЭМ!$C$39:$C$782,СВЦЭМ!$A$39:$A$782,$A133,СВЦЭМ!$B$39:$B$782,L$119)+'СЕТ СН'!$I$9+СВЦЭМ!$D$10+'СЕТ СН'!$I$6-'СЕТ СН'!$I$19</f>
        <v>1701.62216386</v>
      </c>
      <c r="M133" s="36">
        <f>SUMIFS(СВЦЭМ!$C$39:$C$782,СВЦЭМ!$A$39:$A$782,$A133,СВЦЭМ!$B$39:$B$782,M$119)+'СЕТ СН'!$I$9+СВЦЭМ!$D$10+'СЕТ СН'!$I$6-'СЕТ СН'!$I$19</f>
        <v>1716.8118429199999</v>
      </c>
      <c r="N133" s="36">
        <f>SUMIFS(СВЦЭМ!$C$39:$C$782,СВЦЭМ!$A$39:$A$782,$A133,СВЦЭМ!$B$39:$B$782,N$119)+'СЕТ СН'!$I$9+СВЦЭМ!$D$10+'СЕТ СН'!$I$6-'СЕТ СН'!$I$19</f>
        <v>1669.4397877199999</v>
      </c>
      <c r="O133" s="36">
        <f>SUMIFS(СВЦЭМ!$C$39:$C$782,СВЦЭМ!$A$39:$A$782,$A133,СВЦЭМ!$B$39:$B$782,O$119)+'СЕТ СН'!$I$9+СВЦЭМ!$D$10+'СЕТ СН'!$I$6-'СЕТ СН'!$I$19</f>
        <v>1670.2676292199999</v>
      </c>
      <c r="P133" s="36">
        <f>SUMIFS(СВЦЭМ!$C$39:$C$782,СВЦЭМ!$A$39:$A$782,$A133,СВЦЭМ!$B$39:$B$782,P$119)+'СЕТ СН'!$I$9+СВЦЭМ!$D$10+'СЕТ СН'!$I$6-'СЕТ СН'!$I$19</f>
        <v>1715.11590017</v>
      </c>
      <c r="Q133" s="36">
        <f>SUMIFS(СВЦЭМ!$C$39:$C$782,СВЦЭМ!$A$39:$A$782,$A133,СВЦЭМ!$B$39:$B$782,Q$119)+'СЕТ СН'!$I$9+СВЦЭМ!$D$10+'СЕТ СН'!$I$6-'СЕТ СН'!$I$19</f>
        <v>1734.4016411600001</v>
      </c>
      <c r="R133" s="36">
        <f>SUMIFS(СВЦЭМ!$C$39:$C$782,СВЦЭМ!$A$39:$A$782,$A133,СВЦЭМ!$B$39:$B$782,R$119)+'СЕТ СН'!$I$9+СВЦЭМ!$D$10+'СЕТ СН'!$I$6-'СЕТ СН'!$I$19</f>
        <v>1724.5998191599999</v>
      </c>
      <c r="S133" s="36">
        <f>SUMIFS(СВЦЭМ!$C$39:$C$782,СВЦЭМ!$A$39:$A$782,$A133,СВЦЭМ!$B$39:$B$782,S$119)+'СЕТ СН'!$I$9+СВЦЭМ!$D$10+'СЕТ СН'!$I$6-'СЕТ СН'!$I$19</f>
        <v>1675.6878394099999</v>
      </c>
      <c r="T133" s="36">
        <f>SUMIFS(СВЦЭМ!$C$39:$C$782,СВЦЭМ!$A$39:$A$782,$A133,СВЦЭМ!$B$39:$B$782,T$119)+'СЕТ СН'!$I$9+СВЦЭМ!$D$10+'СЕТ СН'!$I$6-'СЕТ СН'!$I$19</f>
        <v>1705.06094074</v>
      </c>
      <c r="U133" s="36">
        <f>SUMIFS(СВЦЭМ!$C$39:$C$782,СВЦЭМ!$A$39:$A$782,$A133,СВЦЭМ!$B$39:$B$782,U$119)+'СЕТ СН'!$I$9+СВЦЭМ!$D$10+'СЕТ СН'!$I$6-'СЕТ СН'!$I$19</f>
        <v>1776.37151634</v>
      </c>
      <c r="V133" s="36">
        <f>SUMIFS(СВЦЭМ!$C$39:$C$782,СВЦЭМ!$A$39:$A$782,$A133,СВЦЭМ!$B$39:$B$782,V$119)+'СЕТ СН'!$I$9+СВЦЭМ!$D$10+'СЕТ СН'!$I$6-'СЕТ СН'!$I$19</f>
        <v>1790.0223430999999</v>
      </c>
      <c r="W133" s="36">
        <f>SUMIFS(СВЦЭМ!$C$39:$C$782,СВЦЭМ!$A$39:$A$782,$A133,СВЦЭМ!$B$39:$B$782,W$119)+'СЕТ СН'!$I$9+СВЦЭМ!$D$10+'СЕТ СН'!$I$6-'СЕТ СН'!$I$19</f>
        <v>1771.7563512299998</v>
      </c>
      <c r="X133" s="36">
        <f>SUMIFS(СВЦЭМ!$C$39:$C$782,СВЦЭМ!$A$39:$A$782,$A133,СВЦЭМ!$B$39:$B$782,X$119)+'СЕТ СН'!$I$9+СВЦЭМ!$D$10+'СЕТ СН'!$I$6-'СЕТ СН'!$I$19</f>
        <v>1711.7125289800001</v>
      </c>
      <c r="Y133" s="36">
        <f>SUMIFS(СВЦЭМ!$C$39:$C$782,СВЦЭМ!$A$39:$A$782,$A133,СВЦЭМ!$B$39:$B$782,Y$119)+'СЕТ СН'!$I$9+СВЦЭМ!$D$10+'СЕТ СН'!$I$6-'СЕТ СН'!$I$19</f>
        <v>1701.12999137</v>
      </c>
    </row>
    <row r="134" spans="1:25" ht="15.75" x14ac:dyDescent="0.2">
      <c r="A134" s="35">
        <f t="shared" si="3"/>
        <v>44454</v>
      </c>
      <c r="B134" s="36">
        <f>SUMIFS(СВЦЭМ!$C$39:$C$782,СВЦЭМ!$A$39:$A$782,$A134,СВЦЭМ!$B$39:$B$782,B$119)+'СЕТ СН'!$I$9+СВЦЭМ!$D$10+'СЕТ СН'!$I$6-'СЕТ СН'!$I$19</f>
        <v>1828.14186036</v>
      </c>
      <c r="C134" s="36">
        <f>SUMIFS(СВЦЭМ!$C$39:$C$782,СВЦЭМ!$A$39:$A$782,$A134,СВЦЭМ!$B$39:$B$782,C$119)+'СЕТ СН'!$I$9+СВЦЭМ!$D$10+'СЕТ СН'!$I$6-'СЕТ СН'!$I$19</f>
        <v>1939.8762603299999</v>
      </c>
      <c r="D134" s="36">
        <f>SUMIFS(СВЦЭМ!$C$39:$C$782,СВЦЭМ!$A$39:$A$782,$A134,СВЦЭМ!$B$39:$B$782,D$119)+'СЕТ СН'!$I$9+СВЦЭМ!$D$10+'СЕТ СН'!$I$6-'СЕТ СН'!$I$19</f>
        <v>2053.9740419999998</v>
      </c>
      <c r="E134" s="36">
        <f>SUMIFS(СВЦЭМ!$C$39:$C$782,СВЦЭМ!$A$39:$A$782,$A134,СВЦЭМ!$B$39:$B$782,E$119)+'СЕТ СН'!$I$9+СВЦЭМ!$D$10+'СЕТ СН'!$I$6-'СЕТ СН'!$I$19</f>
        <v>2108.4839077799998</v>
      </c>
      <c r="F134" s="36">
        <f>SUMIFS(СВЦЭМ!$C$39:$C$782,СВЦЭМ!$A$39:$A$782,$A134,СВЦЭМ!$B$39:$B$782,F$119)+'СЕТ СН'!$I$9+СВЦЭМ!$D$10+'СЕТ СН'!$I$6-'СЕТ СН'!$I$19</f>
        <v>2137.5018251699998</v>
      </c>
      <c r="G134" s="36">
        <f>SUMIFS(СВЦЭМ!$C$39:$C$782,СВЦЭМ!$A$39:$A$782,$A134,СВЦЭМ!$B$39:$B$782,G$119)+'СЕТ СН'!$I$9+СВЦЭМ!$D$10+'СЕТ СН'!$I$6-'СЕТ СН'!$I$19</f>
        <v>2070.3356225399998</v>
      </c>
      <c r="H134" s="36">
        <f>SUMIFS(СВЦЭМ!$C$39:$C$782,СВЦЭМ!$A$39:$A$782,$A134,СВЦЭМ!$B$39:$B$782,H$119)+'СЕТ СН'!$I$9+СВЦЭМ!$D$10+'СЕТ СН'!$I$6-'СЕТ СН'!$I$19</f>
        <v>1947.2007055899999</v>
      </c>
      <c r="I134" s="36">
        <f>SUMIFS(СВЦЭМ!$C$39:$C$782,СВЦЭМ!$A$39:$A$782,$A134,СВЦЭМ!$B$39:$B$782,I$119)+'СЕТ СН'!$I$9+СВЦЭМ!$D$10+'СЕТ СН'!$I$6-'СЕТ СН'!$I$19</f>
        <v>1816.31452429</v>
      </c>
      <c r="J134" s="36">
        <f>SUMIFS(СВЦЭМ!$C$39:$C$782,СВЦЭМ!$A$39:$A$782,$A134,СВЦЭМ!$B$39:$B$782,J$119)+'СЕТ СН'!$I$9+СВЦЭМ!$D$10+'СЕТ СН'!$I$6-'СЕТ СН'!$I$19</f>
        <v>1693.2851624899999</v>
      </c>
      <c r="K134" s="36">
        <f>SUMIFS(СВЦЭМ!$C$39:$C$782,СВЦЭМ!$A$39:$A$782,$A134,СВЦЭМ!$B$39:$B$782,K$119)+'СЕТ СН'!$I$9+СВЦЭМ!$D$10+'СЕТ СН'!$I$6-'СЕТ СН'!$I$19</f>
        <v>1639.9518048899999</v>
      </c>
      <c r="L134" s="36">
        <f>SUMIFS(СВЦЭМ!$C$39:$C$782,СВЦЭМ!$A$39:$A$782,$A134,СВЦЭМ!$B$39:$B$782,L$119)+'СЕТ СН'!$I$9+СВЦЭМ!$D$10+'СЕТ СН'!$I$6-'СЕТ СН'!$I$19</f>
        <v>1639.56824439</v>
      </c>
      <c r="M134" s="36">
        <f>SUMIFS(СВЦЭМ!$C$39:$C$782,СВЦЭМ!$A$39:$A$782,$A134,СВЦЭМ!$B$39:$B$782,M$119)+'СЕТ СН'!$I$9+СВЦЭМ!$D$10+'СЕТ СН'!$I$6-'СЕТ СН'!$I$19</f>
        <v>1650.00874862</v>
      </c>
      <c r="N134" s="36">
        <f>SUMIFS(СВЦЭМ!$C$39:$C$782,СВЦЭМ!$A$39:$A$782,$A134,СВЦЭМ!$B$39:$B$782,N$119)+'СЕТ СН'!$I$9+СВЦЭМ!$D$10+'СЕТ СН'!$I$6-'СЕТ СН'!$I$19</f>
        <v>1670.53892165</v>
      </c>
      <c r="O134" s="36">
        <f>SUMIFS(СВЦЭМ!$C$39:$C$782,СВЦЭМ!$A$39:$A$782,$A134,СВЦЭМ!$B$39:$B$782,O$119)+'СЕТ СН'!$I$9+СВЦЭМ!$D$10+'СЕТ СН'!$I$6-'СЕТ СН'!$I$19</f>
        <v>1712.8507947100002</v>
      </c>
      <c r="P134" s="36">
        <f>SUMIFS(СВЦЭМ!$C$39:$C$782,СВЦЭМ!$A$39:$A$782,$A134,СВЦЭМ!$B$39:$B$782,P$119)+'СЕТ СН'!$I$9+СВЦЭМ!$D$10+'СЕТ СН'!$I$6-'СЕТ СН'!$I$19</f>
        <v>1758.7452504899998</v>
      </c>
      <c r="Q134" s="36">
        <f>SUMIFS(СВЦЭМ!$C$39:$C$782,СВЦЭМ!$A$39:$A$782,$A134,СВЦЭМ!$B$39:$B$782,Q$119)+'СЕТ СН'!$I$9+СВЦЭМ!$D$10+'СЕТ СН'!$I$6-'СЕТ СН'!$I$19</f>
        <v>1777.0729317799999</v>
      </c>
      <c r="R134" s="36">
        <f>SUMIFS(СВЦЭМ!$C$39:$C$782,СВЦЭМ!$A$39:$A$782,$A134,СВЦЭМ!$B$39:$B$782,R$119)+'СЕТ СН'!$I$9+СВЦЭМ!$D$10+'СЕТ СН'!$I$6-'СЕТ СН'!$I$19</f>
        <v>1774.6546543699999</v>
      </c>
      <c r="S134" s="36">
        <f>SUMIFS(СВЦЭМ!$C$39:$C$782,СВЦЭМ!$A$39:$A$782,$A134,СВЦЭМ!$B$39:$B$782,S$119)+'СЕТ СН'!$I$9+СВЦЭМ!$D$10+'СЕТ СН'!$I$6-'СЕТ СН'!$I$19</f>
        <v>1735.2653493600001</v>
      </c>
      <c r="T134" s="36">
        <f>SUMIFS(СВЦЭМ!$C$39:$C$782,СВЦЭМ!$A$39:$A$782,$A134,СВЦЭМ!$B$39:$B$782,T$119)+'СЕТ СН'!$I$9+СВЦЭМ!$D$10+'СЕТ СН'!$I$6-'СЕТ СН'!$I$19</f>
        <v>1700.2320751500001</v>
      </c>
      <c r="U134" s="36">
        <f>SUMIFS(СВЦЭМ!$C$39:$C$782,СВЦЭМ!$A$39:$A$782,$A134,СВЦЭМ!$B$39:$B$782,U$119)+'СЕТ СН'!$I$9+СВЦЭМ!$D$10+'СЕТ СН'!$I$6-'СЕТ СН'!$I$19</f>
        <v>1650.2837129</v>
      </c>
      <c r="V134" s="36">
        <f>SUMIFS(СВЦЭМ!$C$39:$C$782,СВЦЭМ!$A$39:$A$782,$A134,СВЦЭМ!$B$39:$B$782,V$119)+'СЕТ СН'!$I$9+СВЦЭМ!$D$10+'СЕТ СН'!$I$6-'СЕТ СН'!$I$19</f>
        <v>1632.76163281</v>
      </c>
      <c r="W134" s="36">
        <f>SUMIFS(СВЦЭМ!$C$39:$C$782,СВЦЭМ!$A$39:$A$782,$A134,СВЦЭМ!$B$39:$B$782,W$119)+'СЕТ СН'!$I$9+СВЦЭМ!$D$10+'СЕТ СН'!$I$6-'СЕТ СН'!$I$19</f>
        <v>1645.6191500300001</v>
      </c>
      <c r="X134" s="36">
        <f>SUMIFS(СВЦЭМ!$C$39:$C$782,СВЦЭМ!$A$39:$A$782,$A134,СВЦЭМ!$B$39:$B$782,X$119)+'СЕТ СН'!$I$9+СВЦЭМ!$D$10+'СЕТ СН'!$I$6-'СЕТ СН'!$I$19</f>
        <v>1700.6018333299999</v>
      </c>
      <c r="Y134" s="36">
        <f>SUMIFS(СВЦЭМ!$C$39:$C$782,СВЦЭМ!$A$39:$A$782,$A134,СВЦЭМ!$B$39:$B$782,Y$119)+'СЕТ СН'!$I$9+СВЦЭМ!$D$10+'СЕТ СН'!$I$6-'СЕТ СН'!$I$19</f>
        <v>1721.2605257199998</v>
      </c>
    </row>
    <row r="135" spans="1:25" ht="15.75" x14ac:dyDescent="0.2">
      <c r="A135" s="35">
        <f t="shared" si="3"/>
        <v>44455</v>
      </c>
      <c r="B135" s="36">
        <f>SUMIFS(СВЦЭМ!$C$39:$C$782,СВЦЭМ!$A$39:$A$782,$A135,СВЦЭМ!$B$39:$B$782,B$119)+'СЕТ СН'!$I$9+СВЦЭМ!$D$10+'СЕТ СН'!$I$6-'СЕТ СН'!$I$19</f>
        <v>1827.64401363</v>
      </c>
      <c r="C135" s="36">
        <f>SUMIFS(СВЦЭМ!$C$39:$C$782,СВЦЭМ!$A$39:$A$782,$A135,СВЦЭМ!$B$39:$B$782,C$119)+'СЕТ СН'!$I$9+СВЦЭМ!$D$10+'СЕТ СН'!$I$6-'СЕТ СН'!$I$19</f>
        <v>1922.5722023399999</v>
      </c>
      <c r="D135" s="36">
        <f>SUMIFS(СВЦЭМ!$C$39:$C$782,СВЦЭМ!$A$39:$A$782,$A135,СВЦЭМ!$B$39:$B$782,D$119)+'СЕТ СН'!$I$9+СВЦЭМ!$D$10+'СЕТ СН'!$I$6-'СЕТ СН'!$I$19</f>
        <v>1993.5208522599999</v>
      </c>
      <c r="E135" s="36">
        <f>SUMIFS(СВЦЭМ!$C$39:$C$782,СВЦЭМ!$A$39:$A$782,$A135,СВЦЭМ!$B$39:$B$782,E$119)+'СЕТ СН'!$I$9+СВЦЭМ!$D$10+'СЕТ СН'!$I$6-'СЕТ СН'!$I$19</f>
        <v>2017.80032209</v>
      </c>
      <c r="F135" s="36">
        <f>SUMIFS(СВЦЭМ!$C$39:$C$782,СВЦЭМ!$A$39:$A$782,$A135,СВЦЭМ!$B$39:$B$782,F$119)+'СЕТ СН'!$I$9+СВЦЭМ!$D$10+'СЕТ СН'!$I$6-'СЕТ СН'!$I$19</f>
        <v>2023.64140535</v>
      </c>
      <c r="G135" s="36">
        <f>SUMIFS(СВЦЭМ!$C$39:$C$782,СВЦЭМ!$A$39:$A$782,$A135,СВЦЭМ!$B$39:$B$782,G$119)+'СЕТ СН'!$I$9+СВЦЭМ!$D$10+'СЕТ СН'!$I$6-'СЕТ СН'!$I$19</f>
        <v>1990.91772898</v>
      </c>
      <c r="H135" s="36">
        <f>SUMIFS(СВЦЭМ!$C$39:$C$782,СВЦЭМ!$A$39:$A$782,$A135,СВЦЭМ!$B$39:$B$782,H$119)+'СЕТ СН'!$I$9+СВЦЭМ!$D$10+'СЕТ СН'!$I$6-'СЕТ СН'!$I$19</f>
        <v>1910.7503236999999</v>
      </c>
      <c r="I135" s="36">
        <f>SUMIFS(СВЦЭМ!$C$39:$C$782,СВЦЭМ!$A$39:$A$782,$A135,СВЦЭМ!$B$39:$B$782,I$119)+'СЕТ СН'!$I$9+СВЦЭМ!$D$10+'СЕТ СН'!$I$6-'СЕТ СН'!$I$19</f>
        <v>1790.1738186399998</v>
      </c>
      <c r="J135" s="36">
        <f>SUMIFS(СВЦЭМ!$C$39:$C$782,СВЦЭМ!$A$39:$A$782,$A135,СВЦЭМ!$B$39:$B$782,J$119)+'СЕТ СН'!$I$9+СВЦЭМ!$D$10+'СЕТ СН'!$I$6-'СЕТ СН'!$I$19</f>
        <v>1687.51192214</v>
      </c>
      <c r="K135" s="36">
        <f>SUMIFS(СВЦЭМ!$C$39:$C$782,СВЦЭМ!$A$39:$A$782,$A135,СВЦЭМ!$B$39:$B$782,K$119)+'СЕТ СН'!$I$9+СВЦЭМ!$D$10+'СЕТ СН'!$I$6-'СЕТ СН'!$I$19</f>
        <v>1639.26855772</v>
      </c>
      <c r="L135" s="36">
        <f>SUMIFS(СВЦЭМ!$C$39:$C$782,СВЦЭМ!$A$39:$A$782,$A135,СВЦЭМ!$B$39:$B$782,L$119)+'СЕТ СН'!$I$9+СВЦЭМ!$D$10+'СЕТ СН'!$I$6-'СЕТ СН'!$I$19</f>
        <v>1645.1731604199999</v>
      </c>
      <c r="M135" s="36">
        <f>SUMIFS(СВЦЭМ!$C$39:$C$782,СВЦЭМ!$A$39:$A$782,$A135,СВЦЭМ!$B$39:$B$782,M$119)+'СЕТ СН'!$I$9+СВЦЭМ!$D$10+'СЕТ СН'!$I$6-'СЕТ СН'!$I$19</f>
        <v>1639.8418892</v>
      </c>
      <c r="N135" s="36">
        <f>SUMIFS(СВЦЭМ!$C$39:$C$782,СВЦЭМ!$A$39:$A$782,$A135,СВЦЭМ!$B$39:$B$782,N$119)+'СЕТ СН'!$I$9+СВЦЭМ!$D$10+'СЕТ СН'!$I$6-'СЕТ СН'!$I$19</f>
        <v>1643.2126251700001</v>
      </c>
      <c r="O135" s="36">
        <f>SUMIFS(СВЦЭМ!$C$39:$C$782,СВЦЭМ!$A$39:$A$782,$A135,СВЦЭМ!$B$39:$B$782,O$119)+'СЕТ СН'!$I$9+СВЦЭМ!$D$10+'СЕТ СН'!$I$6-'СЕТ СН'!$I$19</f>
        <v>1682.21599732</v>
      </c>
      <c r="P135" s="36">
        <f>SUMIFS(СВЦЭМ!$C$39:$C$782,СВЦЭМ!$A$39:$A$782,$A135,СВЦЭМ!$B$39:$B$782,P$119)+'СЕТ СН'!$I$9+СВЦЭМ!$D$10+'СЕТ СН'!$I$6-'СЕТ СН'!$I$19</f>
        <v>1733.4175513099999</v>
      </c>
      <c r="Q135" s="36">
        <f>SUMIFS(СВЦЭМ!$C$39:$C$782,СВЦЭМ!$A$39:$A$782,$A135,СВЦЭМ!$B$39:$B$782,Q$119)+'СЕТ СН'!$I$9+СВЦЭМ!$D$10+'СЕТ СН'!$I$6-'СЕТ СН'!$I$19</f>
        <v>1748.4544105999998</v>
      </c>
      <c r="R135" s="36">
        <f>SUMIFS(СВЦЭМ!$C$39:$C$782,СВЦЭМ!$A$39:$A$782,$A135,СВЦЭМ!$B$39:$B$782,R$119)+'СЕТ СН'!$I$9+СВЦЭМ!$D$10+'СЕТ СН'!$I$6-'СЕТ СН'!$I$19</f>
        <v>1741.1719466699999</v>
      </c>
      <c r="S135" s="36">
        <f>SUMIFS(СВЦЭМ!$C$39:$C$782,СВЦЭМ!$A$39:$A$782,$A135,СВЦЭМ!$B$39:$B$782,S$119)+'СЕТ СН'!$I$9+СВЦЭМ!$D$10+'СЕТ СН'!$I$6-'СЕТ СН'!$I$19</f>
        <v>1703.50106357</v>
      </c>
      <c r="T135" s="36">
        <f>SUMIFS(СВЦЭМ!$C$39:$C$782,СВЦЭМ!$A$39:$A$782,$A135,СВЦЭМ!$B$39:$B$782,T$119)+'СЕТ СН'!$I$9+СВЦЭМ!$D$10+'СЕТ СН'!$I$6-'СЕТ СН'!$I$19</f>
        <v>1654.2451624400001</v>
      </c>
      <c r="U135" s="36">
        <f>SUMIFS(СВЦЭМ!$C$39:$C$782,СВЦЭМ!$A$39:$A$782,$A135,СВЦЭМ!$B$39:$B$782,U$119)+'СЕТ СН'!$I$9+СВЦЭМ!$D$10+'СЕТ СН'!$I$6-'СЕТ СН'!$I$19</f>
        <v>1632.0255749</v>
      </c>
      <c r="V135" s="36">
        <f>SUMIFS(СВЦЭМ!$C$39:$C$782,СВЦЭМ!$A$39:$A$782,$A135,СВЦЭМ!$B$39:$B$782,V$119)+'СЕТ СН'!$I$9+СВЦЭМ!$D$10+'СЕТ СН'!$I$6-'СЕТ СН'!$I$19</f>
        <v>1627.3506500200001</v>
      </c>
      <c r="W135" s="36">
        <f>SUMIFS(СВЦЭМ!$C$39:$C$782,СВЦЭМ!$A$39:$A$782,$A135,СВЦЭМ!$B$39:$B$782,W$119)+'СЕТ СН'!$I$9+СВЦЭМ!$D$10+'СЕТ СН'!$I$6-'СЕТ СН'!$I$19</f>
        <v>1608.3673622800002</v>
      </c>
      <c r="X135" s="36">
        <f>SUMIFS(СВЦЭМ!$C$39:$C$782,СВЦЭМ!$A$39:$A$782,$A135,СВЦЭМ!$B$39:$B$782,X$119)+'СЕТ СН'!$I$9+СВЦЭМ!$D$10+'СЕТ СН'!$I$6-'СЕТ СН'!$I$19</f>
        <v>1623.64823045</v>
      </c>
      <c r="Y135" s="36">
        <f>SUMIFS(СВЦЭМ!$C$39:$C$782,СВЦЭМ!$A$39:$A$782,$A135,СВЦЭМ!$B$39:$B$782,Y$119)+'СЕТ СН'!$I$9+СВЦЭМ!$D$10+'СЕТ СН'!$I$6-'СЕТ СН'!$I$19</f>
        <v>1694.9126041899999</v>
      </c>
    </row>
    <row r="136" spans="1:25" ht="15.75" x14ac:dyDescent="0.2">
      <c r="A136" s="35">
        <f t="shared" si="3"/>
        <v>44456</v>
      </c>
      <c r="B136" s="36">
        <f>SUMIFS(СВЦЭМ!$C$39:$C$782,СВЦЭМ!$A$39:$A$782,$A136,СВЦЭМ!$B$39:$B$782,B$119)+'СЕТ СН'!$I$9+СВЦЭМ!$D$10+'СЕТ СН'!$I$6-'СЕТ СН'!$I$19</f>
        <v>1793.01106669</v>
      </c>
      <c r="C136" s="36">
        <f>SUMIFS(СВЦЭМ!$C$39:$C$782,СВЦЭМ!$A$39:$A$782,$A136,СВЦЭМ!$B$39:$B$782,C$119)+'СЕТ СН'!$I$9+СВЦЭМ!$D$10+'СЕТ СН'!$I$6-'СЕТ СН'!$I$19</f>
        <v>1882.3833293499999</v>
      </c>
      <c r="D136" s="36">
        <f>SUMIFS(СВЦЭМ!$C$39:$C$782,СВЦЭМ!$A$39:$A$782,$A136,СВЦЭМ!$B$39:$B$782,D$119)+'СЕТ СН'!$I$9+СВЦЭМ!$D$10+'СЕТ СН'!$I$6-'СЕТ СН'!$I$19</f>
        <v>1946.44983228</v>
      </c>
      <c r="E136" s="36">
        <f>SUMIFS(СВЦЭМ!$C$39:$C$782,СВЦЭМ!$A$39:$A$782,$A136,СВЦЭМ!$B$39:$B$782,E$119)+'СЕТ СН'!$I$9+СВЦЭМ!$D$10+'СЕТ СН'!$I$6-'СЕТ СН'!$I$19</f>
        <v>1975.0742417399999</v>
      </c>
      <c r="F136" s="36">
        <f>SUMIFS(СВЦЭМ!$C$39:$C$782,СВЦЭМ!$A$39:$A$782,$A136,СВЦЭМ!$B$39:$B$782,F$119)+'СЕТ СН'!$I$9+СВЦЭМ!$D$10+'СЕТ СН'!$I$6-'СЕТ СН'!$I$19</f>
        <v>1985.4665198299999</v>
      </c>
      <c r="G136" s="36">
        <f>SUMIFS(СВЦЭМ!$C$39:$C$782,СВЦЭМ!$A$39:$A$782,$A136,СВЦЭМ!$B$39:$B$782,G$119)+'СЕТ СН'!$I$9+СВЦЭМ!$D$10+'СЕТ СН'!$I$6-'СЕТ СН'!$I$19</f>
        <v>1953.78874563</v>
      </c>
      <c r="H136" s="36">
        <f>SUMIFS(СВЦЭМ!$C$39:$C$782,СВЦЭМ!$A$39:$A$782,$A136,СВЦЭМ!$B$39:$B$782,H$119)+'СЕТ СН'!$I$9+СВЦЭМ!$D$10+'СЕТ СН'!$I$6-'СЕТ СН'!$I$19</f>
        <v>1861.6977393499999</v>
      </c>
      <c r="I136" s="36">
        <f>SUMIFS(СВЦЭМ!$C$39:$C$782,СВЦЭМ!$A$39:$A$782,$A136,СВЦЭМ!$B$39:$B$782,I$119)+'СЕТ СН'!$I$9+СВЦЭМ!$D$10+'СЕТ СН'!$I$6-'СЕТ СН'!$I$19</f>
        <v>1741.0122640699999</v>
      </c>
      <c r="J136" s="36">
        <f>SUMIFS(СВЦЭМ!$C$39:$C$782,СВЦЭМ!$A$39:$A$782,$A136,СВЦЭМ!$B$39:$B$782,J$119)+'СЕТ СН'!$I$9+СВЦЭМ!$D$10+'СЕТ СН'!$I$6-'СЕТ СН'!$I$19</f>
        <v>1655.39692059</v>
      </c>
      <c r="K136" s="36">
        <f>SUMIFS(СВЦЭМ!$C$39:$C$782,СВЦЭМ!$A$39:$A$782,$A136,СВЦЭМ!$B$39:$B$782,K$119)+'СЕТ СН'!$I$9+СВЦЭМ!$D$10+'СЕТ СН'!$I$6-'СЕТ СН'!$I$19</f>
        <v>1613.3466275400001</v>
      </c>
      <c r="L136" s="36">
        <f>SUMIFS(СВЦЭМ!$C$39:$C$782,СВЦЭМ!$A$39:$A$782,$A136,СВЦЭМ!$B$39:$B$782,L$119)+'СЕТ СН'!$I$9+СВЦЭМ!$D$10+'СЕТ СН'!$I$6-'СЕТ СН'!$I$19</f>
        <v>1595.4435165300001</v>
      </c>
      <c r="M136" s="36">
        <f>SUMIFS(СВЦЭМ!$C$39:$C$782,СВЦЭМ!$A$39:$A$782,$A136,СВЦЭМ!$B$39:$B$782,M$119)+'СЕТ СН'!$I$9+СВЦЭМ!$D$10+'СЕТ СН'!$I$6-'СЕТ СН'!$I$19</f>
        <v>1592.93950797</v>
      </c>
      <c r="N136" s="36">
        <f>SUMIFS(СВЦЭМ!$C$39:$C$782,СВЦЭМ!$A$39:$A$782,$A136,СВЦЭМ!$B$39:$B$782,N$119)+'СЕТ СН'!$I$9+СВЦЭМ!$D$10+'СЕТ СН'!$I$6-'СЕТ СН'!$I$19</f>
        <v>1609.4279558799999</v>
      </c>
      <c r="O136" s="36">
        <f>SUMIFS(СВЦЭМ!$C$39:$C$782,СВЦЭМ!$A$39:$A$782,$A136,СВЦЭМ!$B$39:$B$782,O$119)+'СЕТ СН'!$I$9+СВЦЭМ!$D$10+'СЕТ СН'!$I$6-'СЕТ СН'!$I$19</f>
        <v>1614.2201721900001</v>
      </c>
      <c r="P136" s="36">
        <f>SUMIFS(СВЦЭМ!$C$39:$C$782,СВЦЭМ!$A$39:$A$782,$A136,СВЦЭМ!$B$39:$B$782,P$119)+'СЕТ СН'!$I$9+СВЦЭМ!$D$10+'СЕТ СН'!$I$6-'СЕТ СН'!$I$19</f>
        <v>1646.05503866</v>
      </c>
      <c r="Q136" s="36">
        <f>SUMIFS(СВЦЭМ!$C$39:$C$782,СВЦЭМ!$A$39:$A$782,$A136,СВЦЭМ!$B$39:$B$782,Q$119)+'СЕТ СН'!$I$9+СВЦЭМ!$D$10+'СЕТ СН'!$I$6-'СЕТ СН'!$I$19</f>
        <v>1659.42865757</v>
      </c>
      <c r="R136" s="36">
        <f>SUMIFS(СВЦЭМ!$C$39:$C$782,СВЦЭМ!$A$39:$A$782,$A136,СВЦЭМ!$B$39:$B$782,R$119)+'СЕТ СН'!$I$9+СВЦЭМ!$D$10+'СЕТ СН'!$I$6-'СЕТ СН'!$I$19</f>
        <v>1653.9427605400001</v>
      </c>
      <c r="S136" s="36">
        <f>SUMIFS(СВЦЭМ!$C$39:$C$782,СВЦЭМ!$A$39:$A$782,$A136,СВЦЭМ!$B$39:$B$782,S$119)+'СЕТ СН'!$I$9+СВЦЭМ!$D$10+'СЕТ СН'!$I$6-'СЕТ СН'!$I$19</f>
        <v>1619.0284864400001</v>
      </c>
      <c r="T136" s="36">
        <f>SUMIFS(СВЦЭМ!$C$39:$C$782,СВЦЭМ!$A$39:$A$782,$A136,СВЦЭМ!$B$39:$B$782,T$119)+'СЕТ СН'!$I$9+СВЦЭМ!$D$10+'СЕТ СН'!$I$6-'СЕТ СН'!$I$19</f>
        <v>1603.5108658600002</v>
      </c>
      <c r="U136" s="36">
        <f>SUMIFS(СВЦЭМ!$C$39:$C$782,СВЦЭМ!$A$39:$A$782,$A136,СВЦЭМ!$B$39:$B$782,U$119)+'СЕТ СН'!$I$9+СВЦЭМ!$D$10+'СЕТ СН'!$I$6-'СЕТ СН'!$I$19</f>
        <v>1590.8516955600001</v>
      </c>
      <c r="V136" s="36">
        <f>SUMIFS(СВЦЭМ!$C$39:$C$782,СВЦЭМ!$A$39:$A$782,$A136,СВЦЭМ!$B$39:$B$782,V$119)+'СЕТ СН'!$I$9+СВЦЭМ!$D$10+'СЕТ СН'!$I$6-'СЕТ СН'!$I$19</f>
        <v>1602.9521950799999</v>
      </c>
      <c r="W136" s="36">
        <f>SUMIFS(СВЦЭМ!$C$39:$C$782,СВЦЭМ!$A$39:$A$782,$A136,СВЦЭМ!$B$39:$B$782,W$119)+'СЕТ СН'!$I$9+СВЦЭМ!$D$10+'СЕТ СН'!$I$6-'СЕТ СН'!$I$19</f>
        <v>1595.6846617199999</v>
      </c>
      <c r="X136" s="36">
        <f>SUMIFS(СВЦЭМ!$C$39:$C$782,СВЦЭМ!$A$39:$A$782,$A136,СВЦЭМ!$B$39:$B$782,X$119)+'СЕТ СН'!$I$9+СВЦЭМ!$D$10+'СЕТ СН'!$I$6-'СЕТ СН'!$I$19</f>
        <v>1585.4982681000001</v>
      </c>
      <c r="Y136" s="36">
        <f>SUMIFS(СВЦЭМ!$C$39:$C$782,СВЦЭМ!$A$39:$A$782,$A136,СВЦЭМ!$B$39:$B$782,Y$119)+'СЕТ СН'!$I$9+СВЦЭМ!$D$10+'СЕТ СН'!$I$6-'СЕТ СН'!$I$19</f>
        <v>1621.4433473600002</v>
      </c>
    </row>
    <row r="137" spans="1:25" ht="15.75" x14ac:dyDescent="0.2">
      <c r="A137" s="35">
        <f t="shared" si="3"/>
        <v>44457</v>
      </c>
      <c r="B137" s="36">
        <f>SUMIFS(СВЦЭМ!$C$39:$C$782,СВЦЭМ!$A$39:$A$782,$A137,СВЦЭМ!$B$39:$B$782,B$119)+'СЕТ СН'!$I$9+СВЦЭМ!$D$10+'СЕТ СН'!$I$6-'СЕТ СН'!$I$19</f>
        <v>1640.95329423</v>
      </c>
      <c r="C137" s="36">
        <f>SUMIFS(СВЦЭМ!$C$39:$C$782,СВЦЭМ!$A$39:$A$782,$A137,СВЦЭМ!$B$39:$B$782,C$119)+'СЕТ СН'!$I$9+СВЦЭМ!$D$10+'СЕТ СН'!$I$6-'СЕТ СН'!$I$19</f>
        <v>1682.0214221599999</v>
      </c>
      <c r="D137" s="36">
        <f>SUMIFS(СВЦЭМ!$C$39:$C$782,СВЦЭМ!$A$39:$A$782,$A137,СВЦЭМ!$B$39:$B$782,D$119)+'СЕТ СН'!$I$9+СВЦЭМ!$D$10+'СЕТ СН'!$I$6-'СЕТ СН'!$I$19</f>
        <v>1753.68996625</v>
      </c>
      <c r="E137" s="36">
        <f>SUMIFS(СВЦЭМ!$C$39:$C$782,СВЦЭМ!$A$39:$A$782,$A137,СВЦЭМ!$B$39:$B$782,E$119)+'СЕТ СН'!$I$9+СВЦЭМ!$D$10+'СЕТ СН'!$I$6-'СЕТ СН'!$I$19</f>
        <v>1777.9470731499998</v>
      </c>
      <c r="F137" s="36">
        <f>SUMIFS(СВЦЭМ!$C$39:$C$782,СВЦЭМ!$A$39:$A$782,$A137,СВЦЭМ!$B$39:$B$782,F$119)+'СЕТ СН'!$I$9+СВЦЭМ!$D$10+'СЕТ СН'!$I$6-'СЕТ СН'!$I$19</f>
        <v>1771.8781460599998</v>
      </c>
      <c r="G137" s="36">
        <f>SUMIFS(СВЦЭМ!$C$39:$C$782,СВЦЭМ!$A$39:$A$782,$A137,СВЦЭМ!$B$39:$B$782,G$119)+'СЕТ СН'!$I$9+СВЦЭМ!$D$10+'СЕТ СН'!$I$6-'СЕТ СН'!$I$19</f>
        <v>1769.9075505399999</v>
      </c>
      <c r="H137" s="36">
        <f>SUMIFS(СВЦЭМ!$C$39:$C$782,СВЦЭМ!$A$39:$A$782,$A137,СВЦЭМ!$B$39:$B$782,H$119)+'СЕТ СН'!$I$9+СВЦЭМ!$D$10+'СЕТ СН'!$I$6-'СЕТ СН'!$I$19</f>
        <v>1749.9216079999999</v>
      </c>
      <c r="I137" s="36">
        <f>SUMIFS(СВЦЭМ!$C$39:$C$782,СВЦЭМ!$A$39:$A$782,$A137,СВЦЭМ!$B$39:$B$782,I$119)+'СЕТ СН'!$I$9+СВЦЭМ!$D$10+'СЕТ СН'!$I$6-'СЕТ СН'!$I$19</f>
        <v>1653.6890477699999</v>
      </c>
      <c r="J137" s="36">
        <f>SUMIFS(СВЦЭМ!$C$39:$C$782,СВЦЭМ!$A$39:$A$782,$A137,СВЦЭМ!$B$39:$B$782,J$119)+'СЕТ СН'!$I$9+СВЦЭМ!$D$10+'СЕТ СН'!$I$6-'СЕТ СН'!$I$19</f>
        <v>1597.39914598</v>
      </c>
      <c r="K137" s="36">
        <f>SUMIFS(СВЦЭМ!$C$39:$C$782,СВЦЭМ!$A$39:$A$782,$A137,СВЦЭМ!$B$39:$B$782,K$119)+'СЕТ СН'!$I$9+СВЦЭМ!$D$10+'СЕТ СН'!$I$6-'СЕТ СН'!$I$19</f>
        <v>1551.54231295</v>
      </c>
      <c r="L137" s="36">
        <f>SUMIFS(СВЦЭМ!$C$39:$C$782,СВЦЭМ!$A$39:$A$782,$A137,СВЦЭМ!$B$39:$B$782,L$119)+'СЕТ СН'!$I$9+СВЦЭМ!$D$10+'СЕТ СН'!$I$6-'СЕТ СН'!$I$19</f>
        <v>1553.8121625900001</v>
      </c>
      <c r="M137" s="36">
        <f>SUMIFS(СВЦЭМ!$C$39:$C$782,СВЦЭМ!$A$39:$A$782,$A137,СВЦЭМ!$B$39:$B$782,M$119)+'СЕТ СН'!$I$9+СВЦЭМ!$D$10+'СЕТ СН'!$I$6-'СЕТ СН'!$I$19</f>
        <v>1552.5359166000001</v>
      </c>
      <c r="N137" s="36">
        <f>SUMIFS(СВЦЭМ!$C$39:$C$782,СВЦЭМ!$A$39:$A$782,$A137,СВЦЭМ!$B$39:$B$782,N$119)+'СЕТ СН'!$I$9+СВЦЭМ!$D$10+'СЕТ СН'!$I$6-'СЕТ СН'!$I$19</f>
        <v>1575.2823375400001</v>
      </c>
      <c r="O137" s="36">
        <f>SUMIFS(СВЦЭМ!$C$39:$C$782,СВЦЭМ!$A$39:$A$782,$A137,СВЦЭМ!$B$39:$B$782,O$119)+'СЕТ СН'!$I$9+СВЦЭМ!$D$10+'СЕТ СН'!$I$6-'СЕТ СН'!$I$19</f>
        <v>1614.7808135999999</v>
      </c>
      <c r="P137" s="36">
        <f>SUMIFS(СВЦЭМ!$C$39:$C$782,СВЦЭМ!$A$39:$A$782,$A137,СВЦЭМ!$B$39:$B$782,P$119)+'СЕТ СН'!$I$9+СВЦЭМ!$D$10+'СЕТ СН'!$I$6-'СЕТ СН'!$I$19</f>
        <v>1635.87336695</v>
      </c>
      <c r="Q137" s="36">
        <f>SUMIFS(СВЦЭМ!$C$39:$C$782,СВЦЭМ!$A$39:$A$782,$A137,СВЦЭМ!$B$39:$B$782,Q$119)+'СЕТ СН'!$I$9+СВЦЭМ!$D$10+'СЕТ СН'!$I$6-'СЕТ СН'!$I$19</f>
        <v>1635.7479414100001</v>
      </c>
      <c r="R137" s="36">
        <f>SUMIFS(СВЦЭМ!$C$39:$C$782,СВЦЭМ!$A$39:$A$782,$A137,СВЦЭМ!$B$39:$B$782,R$119)+'СЕТ СН'!$I$9+СВЦЭМ!$D$10+'СЕТ СН'!$I$6-'СЕТ СН'!$I$19</f>
        <v>1629.03077598</v>
      </c>
      <c r="S137" s="36">
        <f>SUMIFS(СВЦЭМ!$C$39:$C$782,СВЦЭМ!$A$39:$A$782,$A137,СВЦЭМ!$B$39:$B$782,S$119)+'СЕТ СН'!$I$9+СВЦЭМ!$D$10+'СЕТ СН'!$I$6-'СЕТ СН'!$I$19</f>
        <v>1616.94080214</v>
      </c>
      <c r="T137" s="36">
        <f>SUMIFS(СВЦЭМ!$C$39:$C$782,СВЦЭМ!$A$39:$A$782,$A137,СВЦЭМ!$B$39:$B$782,T$119)+'СЕТ СН'!$I$9+СВЦЭМ!$D$10+'СЕТ СН'!$I$6-'СЕТ СН'!$I$19</f>
        <v>1577.72749884</v>
      </c>
      <c r="U137" s="36">
        <f>SUMIFS(СВЦЭМ!$C$39:$C$782,СВЦЭМ!$A$39:$A$782,$A137,СВЦЭМ!$B$39:$B$782,U$119)+'СЕТ СН'!$I$9+СВЦЭМ!$D$10+'СЕТ СН'!$I$6-'СЕТ СН'!$I$19</f>
        <v>1523.7021639300001</v>
      </c>
      <c r="V137" s="36">
        <f>SUMIFS(СВЦЭМ!$C$39:$C$782,СВЦЭМ!$A$39:$A$782,$A137,СВЦЭМ!$B$39:$B$782,V$119)+'СЕТ СН'!$I$9+СВЦЭМ!$D$10+'СЕТ СН'!$I$6-'СЕТ СН'!$I$19</f>
        <v>1501.3027575900001</v>
      </c>
      <c r="W137" s="36">
        <f>SUMIFS(СВЦЭМ!$C$39:$C$782,СВЦЭМ!$A$39:$A$782,$A137,СВЦЭМ!$B$39:$B$782,W$119)+'СЕТ СН'!$I$9+СВЦЭМ!$D$10+'СЕТ СН'!$I$6-'СЕТ СН'!$I$19</f>
        <v>1493.4788889599999</v>
      </c>
      <c r="X137" s="36">
        <f>SUMIFS(СВЦЭМ!$C$39:$C$782,СВЦЭМ!$A$39:$A$782,$A137,СВЦЭМ!$B$39:$B$782,X$119)+'СЕТ СН'!$I$9+СВЦЭМ!$D$10+'СЕТ СН'!$I$6-'СЕТ СН'!$I$19</f>
        <v>1545.2909116400001</v>
      </c>
      <c r="Y137" s="36">
        <f>SUMIFS(СВЦЭМ!$C$39:$C$782,СВЦЭМ!$A$39:$A$782,$A137,СВЦЭМ!$B$39:$B$782,Y$119)+'СЕТ СН'!$I$9+СВЦЭМ!$D$10+'СЕТ СН'!$I$6-'СЕТ СН'!$I$19</f>
        <v>1574.4867322600001</v>
      </c>
    </row>
    <row r="138" spans="1:25" ht="15.75" x14ac:dyDescent="0.2">
      <c r="A138" s="35">
        <f t="shared" si="3"/>
        <v>44458</v>
      </c>
      <c r="B138" s="36">
        <f>SUMIFS(СВЦЭМ!$C$39:$C$782,СВЦЭМ!$A$39:$A$782,$A138,СВЦЭМ!$B$39:$B$782,B$119)+'СЕТ СН'!$I$9+СВЦЭМ!$D$10+'СЕТ СН'!$I$6-'СЕТ СН'!$I$19</f>
        <v>1598.91698655</v>
      </c>
      <c r="C138" s="36">
        <f>SUMIFS(СВЦЭМ!$C$39:$C$782,СВЦЭМ!$A$39:$A$782,$A138,СВЦЭМ!$B$39:$B$782,C$119)+'СЕТ СН'!$I$9+СВЦЭМ!$D$10+'СЕТ СН'!$I$6-'СЕТ СН'!$I$19</f>
        <v>1646.1897706899999</v>
      </c>
      <c r="D138" s="36">
        <f>SUMIFS(СВЦЭМ!$C$39:$C$782,СВЦЭМ!$A$39:$A$782,$A138,СВЦЭМ!$B$39:$B$782,D$119)+'СЕТ СН'!$I$9+СВЦЭМ!$D$10+'СЕТ СН'!$I$6-'СЕТ СН'!$I$19</f>
        <v>1706.2512318899999</v>
      </c>
      <c r="E138" s="36">
        <f>SUMIFS(СВЦЭМ!$C$39:$C$782,СВЦЭМ!$A$39:$A$782,$A138,СВЦЭМ!$B$39:$B$782,E$119)+'СЕТ СН'!$I$9+СВЦЭМ!$D$10+'СЕТ СН'!$I$6-'СЕТ СН'!$I$19</f>
        <v>1732.0058777199999</v>
      </c>
      <c r="F138" s="36">
        <f>SUMIFS(СВЦЭМ!$C$39:$C$782,СВЦЭМ!$A$39:$A$782,$A138,СВЦЭМ!$B$39:$B$782,F$119)+'СЕТ СН'!$I$9+СВЦЭМ!$D$10+'СЕТ СН'!$I$6-'СЕТ СН'!$I$19</f>
        <v>1734.1823660199998</v>
      </c>
      <c r="G138" s="36">
        <f>SUMIFS(СВЦЭМ!$C$39:$C$782,СВЦЭМ!$A$39:$A$782,$A138,СВЦЭМ!$B$39:$B$782,G$119)+'СЕТ СН'!$I$9+СВЦЭМ!$D$10+'СЕТ СН'!$I$6-'СЕТ СН'!$I$19</f>
        <v>1725.41366917</v>
      </c>
      <c r="H138" s="36">
        <f>SUMIFS(СВЦЭМ!$C$39:$C$782,СВЦЭМ!$A$39:$A$782,$A138,СВЦЭМ!$B$39:$B$782,H$119)+'СЕТ СН'!$I$9+СВЦЭМ!$D$10+'СЕТ СН'!$I$6-'СЕТ СН'!$I$19</f>
        <v>1689.84601546</v>
      </c>
      <c r="I138" s="36">
        <f>SUMIFS(СВЦЭМ!$C$39:$C$782,СВЦЭМ!$A$39:$A$782,$A138,СВЦЭМ!$B$39:$B$782,I$119)+'СЕТ СН'!$I$9+СВЦЭМ!$D$10+'СЕТ СН'!$I$6-'СЕТ СН'!$I$19</f>
        <v>1627.8510903000001</v>
      </c>
      <c r="J138" s="36">
        <f>SUMIFS(СВЦЭМ!$C$39:$C$782,СВЦЭМ!$A$39:$A$782,$A138,СВЦЭМ!$B$39:$B$782,J$119)+'СЕТ СН'!$I$9+СВЦЭМ!$D$10+'СЕТ СН'!$I$6-'СЕТ СН'!$I$19</f>
        <v>1597.5336832100002</v>
      </c>
      <c r="K138" s="36">
        <f>SUMIFS(СВЦЭМ!$C$39:$C$782,СВЦЭМ!$A$39:$A$782,$A138,СВЦЭМ!$B$39:$B$782,K$119)+'СЕТ СН'!$I$9+СВЦЭМ!$D$10+'СЕТ СН'!$I$6-'СЕТ СН'!$I$19</f>
        <v>1507.5753932500002</v>
      </c>
      <c r="L138" s="36">
        <f>SUMIFS(СВЦЭМ!$C$39:$C$782,СВЦЭМ!$A$39:$A$782,$A138,СВЦЭМ!$B$39:$B$782,L$119)+'СЕТ СН'!$I$9+СВЦЭМ!$D$10+'СЕТ СН'!$I$6-'СЕТ СН'!$I$19</f>
        <v>1503.4932277</v>
      </c>
      <c r="M138" s="36">
        <f>SUMIFS(СВЦЭМ!$C$39:$C$782,СВЦЭМ!$A$39:$A$782,$A138,СВЦЭМ!$B$39:$B$782,M$119)+'СЕТ СН'!$I$9+СВЦЭМ!$D$10+'СЕТ СН'!$I$6-'СЕТ СН'!$I$19</f>
        <v>1505.4253670799999</v>
      </c>
      <c r="N138" s="36">
        <f>SUMIFS(СВЦЭМ!$C$39:$C$782,СВЦЭМ!$A$39:$A$782,$A138,СВЦЭМ!$B$39:$B$782,N$119)+'СЕТ СН'!$I$9+СВЦЭМ!$D$10+'СЕТ СН'!$I$6-'СЕТ СН'!$I$19</f>
        <v>1511.0300098600001</v>
      </c>
      <c r="O138" s="36">
        <f>SUMIFS(СВЦЭМ!$C$39:$C$782,СВЦЭМ!$A$39:$A$782,$A138,СВЦЭМ!$B$39:$B$782,O$119)+'СЕТ СН'!$I$9+СВЦЭМ!$D$10+'СЕТ СН'!$I$6-'СЕТ СН'!$I$19</f>
        <v>1541.5510013799999</v>
      </c>
      <c r="P138" s="36">
        <f>SUMIFS(СВЦЭМ!$C$39:$C$782,СВЦЭМ!$A$39:$A$782,$A138,СВЦЭМ!$B$39:$B$782,P$119)+'СЕТ СН'!$I$9+СВЦЭМ!$D$10+'СЕТ СН'!$I$6-'СЕТ СН'!$I$19</f>
        <v>1588.26139044</v>
      </c>
      <c r="Q138" s="36">
        <f>SUMIFS(СВЦЭМ!$C$39:$C$782,СВЦЭМ!$A$39:$A$782,$A138,СВЦЭМ!$B$39:$B$782,Q$119)+'СЕТ СН'!$I$9+СВЦЭМ!$D$10+'СЕТ СН'!$I$6-'СЕТ СН'!$I$19</f>
        <v>1593.99703623</v>
      </c>
      <c r="R138" s="36">
        <f>SUMIFS(СВЦЭМ!$C$39:$C$782,СВЦЭМ!$A$39:$A$782,$A138,СВЦЭМ!$B$39:$B$782,R$119)+'СЕТ СН'!$I$9+СВЦЭМ!$D$10+'СЕТ СН'!$I$6-'СЕТ СН'!$I$19</f>
        <v>1583.39708662</v>
      </c>
      <c r="S138" s="36">
        <f>SUMIFS(СВЦЭМ!$C$39:$C$782,СВЦЭМ!$A$39:$A$782,$A138,СВЦЭМ!$B$39:$B$782,S$119)+'СЕТ СН'!$I$9+СВЦЭМ!$D$10+'СЕТ СН'!$I$6-'СЕТ СН'!$I$19</f>
        <v>1577.8622683399999</v>
      </c>
      <c r="T138" s="36">
        <f>SUMIFS(СВЦЭМ!$C$39:$C$782,СВЦЭМ!$A$39:$A$782,$A138,СВЦЭМ!$B$39:$B$782,T$119)+'СЕТ СН'!$I$9+СВЦЭМ!$D$10+'СЕТ СН'!$I$6-'СЕТ СН'!$I$19</f>
        <v>1616.0599930000001</v>
      </c>
      <c r="U138" s="36">
        <f>SUMIFS(СВЦЭМ!$C$39:$C$782,СВЦЭМ!$A$39:$A$782,$A138,СВЦЭМ!$B$39:$B$782,U$119)+'СЕТ СН'!$I$9+СВЦЭМ!$D$10+'СЕТ СН'!$I$6-'СЕТ СН'!$I$19</f>
        <v>1557.58969755</v>
      </c>
      <c r="V138" s="36">
        <f>SUMIFS(СВЦЭМ!$C$39:$C$782,СВЦЭМ!$A$39:$A$782,$A138,СВЦЭМ!$B$39:$B$782,V$119)+'СЕТ СН'!$I$9+СВЦЭМ!$D$10+'СЕТ СН'!$I$6-'СЕТ СН'!$I$19</f>
        <v>1546.51905876</v>
      </c>
      <c r="W138" s="36">
        <f>SUMIFS(СВЦЭМ!$C$39:$C$782,СВЦЭМ!$A$39:$A$782,$A138,СВЦЭМ!$B$39:$B$782,W$119)+'СЕТ СН'!$I$9+СВЦЭМ!$D$10+'СЕТ СН'!$I$6-'СЕТ СН'!$I$19</f>
        <v>1547.99678812</v>
      </c>
      <c r="X138" s="36">
        <f>SUMIFS(СВЦЭМ!$C$39:$C$782,СВЦЭМ!$A$39:$A$782,$A138,СВЦЭМ!$B$39:$B$782,X$119)+'СЕТ СН'!$I$9+СВЦЭМ!$D$10+'СЕТ СН'!$I$6-'СЕТ СН'!$I$19</f>
        <v>1569.5583520600001</v>
      </c>
      <c r="Y138" s="36">
        <f>SUMIFS(СВЦЭМ!$C$39:$C$782,СВЦЭМ!$A$39:$A$782,$A138,СВЦЭМ!$B$39:$B$782,Y$119)+'СЕТ СН'!$I$9+СВЦЭМ!$D$10+'СЕТ СН'!$I$6-'СЕТ СН'!$I$19</f>
        <v>1606.56566023</v>
      </c>
    </row>
    <row r="139" spans="1:25" ht="15.75" x14ac:dyDescent="0.2">
      <c r="A139" s="35">
        <f t="shared" si="3"/>
        <v>44459</v>
      </c>
      <c r="B139" s="36">
        <f>SUMIFS(СВЦЭМ!$C$39:$C$782,СВЦЭМ!$A$39:$A$782,$A139,СВЦЭМ!$B$39:$B$782,B$119)+'СЕТ СН'!$I$9+СВЦЭМ!$D$10+'СЕТ СН'!$I$6-'СЕТ СН'!$I$19</f>
        <v>1565.94867488</v>
      </c>
      <c r="C139" s="36">
        <f>SUMIFS(СВЦЭМ!$C$39:$C$782,СВЦЭМ!$A$39:$A$782,$A139,СВЦЭМ!$B$39:$B$782,C$119)+'СЕТ СН'!$I$9+СВЦЭМ!$D$10+'СЕТ СН'!$I$6-'СЕТ СН'!$I$19</f>
        <v>1651.8709918300001</v>
      </c>
      <c r="D139" s="36">
        <f>SUMIFS(СВЦЭМ!$C$39:$C$782,СВЦЭМ!$A$39:$A$782,$A139,СВЦЭМ!$B$39:$B$782,D$119)+'СЕТ СН'!$I$9+СВЦЭМ!$D$10+'СЕТ СН'!$I$6-'СЕТ СН'!$I$19</f>
        <v>1702.31571512</v>
      </c>
      <c r="E139" s="36">
        <f>SUMIFS(СВЦЭМ!$C$39:$C$782,СВЦЭМ!$A$39:$A$782,$A139,СВЦЭМ!$B$39:$B$782,E$119)+'СЕТ СН'!$I$9+СВЦЭМ!$D$10+'СЕТ СН'!$I$6-'СЕТ СН'!$I$19</f>
        <v>1722.1982628000001</v>
      </c>
      <c r="F139" s="36">
        <f>SUMIFS(СВЦЭМ!$C$39:$C$782,СВЦЭМ!$A$39:$A$782,$A139,СВЦЭМ!$B$39:$B$782,F$119)+'СЕТ СН'!$I$9+СВЦЭМ!$D$10+'СЕТ СН'!$I$6-'СЕТ СН'!$I$19</f>
        <v>1734.6940606999999</v>
      </c>
      <c r="G139" s="36">
        <f>SUMIFS(СВЦЭМ!$C$39:$C$782,СВЦЭМ!$A$39:$A$782,$A139,СВЦЭМ!$B$39:$B$782,G$119)+'СЕТ СН'!$I$9+СВЦЭМ!$D$10+'СЕТ СН'!$I$6-'СЕТ СН'!$I$19</f>
        <v>1717.74205321</v>
      </c>
      <c r="H139" s="36">
        <f>SUMIFS(СВЦЭМ!$C$39:$C$782,СВЦЭМ!$A$39:$A$782,$A139,СВЦЭМ!$B$39:$B$782,H$119)+'СЕТ СН'!$I$9+СВЦЭМ!$D$10+'СЕТ СН'!$I$6-'СЕТ СН'!$I$19</f>
        <v>1667.0590909800001</v>
      </c>
      <c r="I139" s="36">
        <f>SUMIFS(СВЦЭМ!$C$39:$C$782,СВЦЭМ!$A$39:$A$782,$A139,СВЦЭМ!$B$39:$B$782,I$119)+'СЕТ СН'!$I$9+СВЦЭМ!$D$10+'СЕТ СН'!$I$6-'СЕТ СН'!$I$19</f>
        <v>1619.6120885</v>
      </c>
      <c r="J139" s="36">
        <f>SUMIFS(СВЦЭМ!$C$39:$C$782,СВЦЭМ!$A$39:$A$782,$A139,СВЦЭМ!$B$39:$B$782,J$119)+'СЕТ СН'!$I$9+СВЦЭМ!$D$10+'СЕТ СН'!$I$6-'СЕТ СН'!$I$19</f>
        <v>1615.7617140699999</v>
      </c>
      <c r="K139" s="36">
        <f>SUMIFS(СВЦЭМ!$C$39:$C$782,СВЦЭМ!$A$39:$A$782,$A139,СВЦЭМ!$B$39:$B$782,K$119)+'СЕТ СН'!$I$9+СВЦЭМ!$D$10+'СЕТ СН'!$I$6-'СЕТ СН'!$I$19</f>
        <v>1611.8326561399999</v>
      </c>
      <c r="L139" s="36">
        <f>SUMIFS(СВЦЭМ!$C$39:$C$782,СВЦЭМ!$A$39:$A$782,$A139,СВЦЭМ!$B$39:$B$782,L$119)+'СЕТ СН'!$I$9+СВЦЭМ!$D$10+'СЕТ СН'!$I$6-'СЕТ СН'!$I$19</f>
        <v>1592.07720393</v>
      </c>
      <c r="M139" s="36">
        <f>SUMIFS(СВЦЭМ!$C$39:$C$782,СВЦЭМ!$A$39:$A$782,$A139,СВЦЭМ!$B$39:$B$782,M$119)+'СЕТ СН'!$I$9+СВЦЭМ!$D$10+'СЕТ СН'!$I$6-'СЕТ СН'!$I$19</f>
        <v>1590.1851846</v>
      </c>
      <c r="N139" s="36">
        <f>SUMIFS(СВЦЭМ!$C$39:$C$782,СВЦЭМ!$A$39:$A$782,$A139,СВЦЭМ!$B$39:$B$782,N$119)+'СЕТ СН'!$I$9+СВЦЭМ!$D$10+'СЕТ СН'!$I$6-'СЕТ СН'!$I$19</f>
        <v>1606.8331310600001</v>
      </c>
      <c r="O139" s="36">
        <f>SUMIFS(СВЦЭМ!$C$39:$C$782,СВЦЭМ!$A$39:$A$782,$A139,СВЦЭМ!$B$39:$B$782,O$119)+'СЕТ СН'!$I$9+СВЦЭМ!$D$10+'СЕТ СН'!$I$6-'СЕТ СН'!$I$19</f>
        <v>1634.7655323399999</v>
      </c>
      <c r="P139" s="36">
        <f>SUMIFS(СВЦЭМ!$C$39:$C$782,СВЦЭМ!$A$39:$A$782,$A139,СВЦЭМ!$B$39:$B$782,P$119)+'СЕТ СН'!$I$9+СВЦЭМ!$D$10+'СЕТ СН'!$I$6-'СЕТ СН'!$I$19</f>
        <v>1666.82541401</v>
      </c>
      <c r="Q139" s="36">
        <f>SUMIFS(СВЦЭМ!$C$39:$C$782,СВЦЭМ!$A$39:$A$782,$A139,СВЦЭМ!$B$39:$B$782,Q$119)+'СЕТ СН'!$I$9+СВЦЭМ!$D$10+'СЕТ СН'!$I$6-'СЕТ СН'!$I$19</f>
        <v>1669.8197743999999</v>
      </c>
      <c r="R139" s="36">
        <f>SUMIFS(СВЦЭМ!$C$39:$C$782,СВЦЭМ!$A$39:$A$782,$A139,СВЦЭМ!$B$39:$B$782,R$119)+'СЕТ СН'!$I$9+СВЦЭМ!$D$10+'СЕТ СН'!$I$6-'СЕТ СН'!$I$19</f>
        <v>1651.3231759</v>
      </c>
      <c r="S139" s="36">
        <f>SUMIFS(СВЦЭМ!$C$39:$C$782,СВЦЭМ!$A$39:$A$782,$A139,СВЦЭМ!$B$39:$B$782,S$119)+'СЕТ СН'!$I$9+СВЦЭМ!$D$10+'СЕТ СН'!$I$6-'СЕТ СН'!$I$19</f>
        <v>1637.9985509799999</v>
      </c>
      <c r="T139" s="36">
        <f>SUMIFS(СВЦЭМ!$C$39:$C$782,СВЦЭМ!$A$39:$A$782,$A139,СВЦЭМ!$B$39:$B$782,T$119)+'СЕТ СН'!$I$9+СВЦЭМ!$D$10+'СЕТ СН'!$I$6-'СЕТ СН'!$I$19</f>
        <v>1624.50528958</v>
      </c>
      <c r="U139" s="36">
        <f>SUMIFS(СВЦЭМ!$C$39:$C$782,СВЦЭМ!$A$39:$A$782,$A139,СВЦЭМ!$B$39:$B$782,U$119)+'СЕТ СН'!$I$9+СВЦЭМ!$D$10+'СЕТ СН'!$I$6-'СЕТ СН'!$I$19</f>
        <v>1644.99134039</v>
      </c>
      <c r="V139" s="36">
        <f>SUMIFS(СВЦЭМ!$C$39:$C$782,СВЦЭМ!$A$39:$A$782,$A139,СВЦЭМ!$B$39:$B$782,V$119)+'СЕТ СН'!$I$9+СВЦЭМ!$D$10+'СЕТ СН'!$I$6-'СЕТ СН'!$I$19</f>
        <v>1601.9305675999999</v>
      </c>
      <c r="W139" s="36">
        <f>SUMIFS(СВЦЭМ!$C$39:$C$782,СВЦЭМ!$A$39:$A$782,$A139,СВЦЭМ!$B$39:$B$782,W$119)+'СЕТ СН'!$I$9+СВЦЭМ!$D$10+'СЕТ СН'!$I$6-'СЕТ СН'!$I$19</f>
        <v>1591.7722130500001</v>
      </c>
      <c r="X139" s="36">
        <f>SUMIFS(СВЦЭМ!$C$39:$C$782,СВЦЭМ!$A$39:$A$782,$A139,СВЦЭМ!$B$39:$B$782,X$119)+'СЕТ СН'!$I$9+СВЦЭМ!$D$10+'СЕТ СН'!$I$6-'СЕТ СН'!$I$19</f>
        <v>1621.0915677100002</v>
      </c>
      <c r="Y139" s="36">
        <f>SUMIFS(СВЦЭМ!$C$39:$C$782,СВЦЭМ!$A$39:$A$782,$A139,СВЦЭМ!$B$39:$B$782,Y$119)+'СЕТ СН'!$I$9+СВЦЭМ!$D$10+'СЕТ СН'!$I$6-'СЕТ СН'!$I$19</f>
        <v>1595.6762132600002</v>
      </c>
    </row>
    <row r="140" spans="1:25" ht="15.75" x14ac:dyDescent="0.2">
      <c r="A140" s="35">
        <f t="shared" si="3"/>
        <v>44460</v>
      </c>
      <c r="B140" s="36">
        <f>SUMIFS(СВЦЭМ!$C$39:$C$782,СВЦЭМ!$A$39:$A$782,$A140,СВЦЭМ!$B$39:$B$782,B$119)+'СЕТ СН'!$I$9+СВЦЭМ!$D$10+'СЕТ СН'!$I$6-'СЕТ СН'!$I$19</f>
        <v>1665.6217266399999</v>
      </c>
      <c r="C140" s="36">
        <f>SUMIFS(СВЦЭМ!$C$39:$C$782,СВЦЭМ!$A$39:$A$782,$A140,СВЦЭМ!$B$39:$B$782,C$119)+'СЕТ СН'!$I$9+СВЦЭМ!$D$10+'СЕТ СН'!$I$6-'СЕТ СН'!$I$19</f>
        <v>1737.7788262399999</v>
      </c>
      <c r="D140" s="36">
        <f>SUMIFS(СВЦЭМ!$C$39:$C$782,СВЦЭМ!$A$39:$A$782,$A140,СВЦЭМ!$B$39:$B$782,D$119)+'СЕТ СН'!$I$9+СВЦЭМ!$D$10+'СЕТ СН'!$I$6-'СЕТ СН'!$I$19</f>
        <v>1766.0058334</v>
      </c>
      <c r="E140" s="36">
        <f>SUMIFS(СВЦЭМ!$C$39:$C$782,СВЦЭМ!$A$39:$A$782,$A140,СВЦЭМ!$B$39:$B$782,E$119)+'СЕТ СН'!$I$9+СВЦЭМ!$D$10+'СЕТ СН'!$I$6-'СЕТ СН'!$I$19</f>
        <v>1780.8280311999999</v>
      </c>
      <c r="F140" s="36">
        <f>SUMIFS(СВЦЭМ!$C$39:$C$782,СВЦЭМ!$A$39:$A$782,$A140,СВЦЭМ!$B$39:$B$782,F$119)+'СЕТ СН'!$I$9+СВЦЭМ!$D$10+'СЕТ СН'!$I$6-'СЕТ СН'!$I$19</f>
        <v>1779.44940322</v>
      </c>
      <c r="G140" s="36">
        <f>SUMIFS(СВЦЭМ!$C$39:$C$782,СВЦЭМ!$A$39:$A$782,$A140,СВЦЭМ!$B$39:$B$782,G$119)+'СЕТ СН'!$I$9+СВЦЭМ!$D$10+'СЕТ СН'!$I$6-'СЕТ СН'!$I$19</f>
        <v>1751.8117152699999</v>
      </c>
      <c r="H140" s="36">
        <f>SUMIFS(СВЦЭМ!$C$39:$C$782,СВЦЭМ!$A$39:$A$782,$A140,СВЦЭМ!$B$39:$B$782,H$119)+'СЕТ СН'!$I$9+СВЦЭМ!$D$10+'СЕТ СН'!$I$6-'СЕТ СН'!$I$19</f>
        <v>1695.1531435500001</v>
      </c>
      <c r="I140" s="36">
        <f>SUMIFS(СВЦЭМ!$C$39:$C$782,СВЦЭМ!$A$39:$A$782,$A140,СВЦЭМ!$B$39:$B$782,I$119)+'СЕТ СН'!$I$9+СВЦЭМ!$D$10+'СЕТ СН'!$I$6-'СЕТ СН'!$I$19</f>
        <v>1649.80965216</v>
      </c>
      <c r="J140" s="36">
        <f>SUMIFS(СВЦЭМ!$C$39:$C$782,СВЦЭМ!$A$39:$A$782,$A140,СВЦЭМ!$B$39:$B$782,J$119)+'СЕТ СН'!$I$9+СВЦЭМ!$D$10+'СЕТ СН'!$I$6-'СЕТ СН'!$I$19</f>
        <v>1633.1081181300001</v>
      </c>
      <c r="K140" s="36">
        <f>SUMIFS(СВЦЭМ!$C$39:$C$782,СВЦЭМ!$A$39:$A$782,$A140,СВЦЭМ!$B$39:$B$782,K$119)+'СЕТ СН'!$I$9+СВЦЭМ!$D$10+'СЕТ СН'!$I$6-'СЕТ СН'!$I$19</f>
        <v>1613.4088840700001</v>
      </c>
      <c r="L140" s="36">
        <f>SUMIFS(СВЦЭМ!$C$39:$C$782,СВЦЭМ!$A$39:$A$782,$A140,СВЦЭМ!$B$39:$B$782,L$119)+'СЕТ СН'!$I$9+СВЦЭМ!$D$10+'СЕТ СН'!$I$6-'СЕТ СН'!$I$19</f>
        <v>1593.6832265100002</v>
      </c>
      <c r="M140" s="36">
        <f>SUMIFS(СВЦЭМ!$C$39:$C$782,СВЦЭМ!$A$39:$A$782,$A140,СВЦЭМ!$B$39:$B$782,M$119)+'СЕТ СН'!$I$9+СВЦЭМ!$D$10+'СЕТ СН'!$I$6-'СЕТ СН'!$I$19</f>
        <v>1594.8082506999999</v>
      </c>
      <c r="N140" s="36">
        <f>SUMIFS(СВЦЭМ!$C$39:$C$782,СВЦЭМ!$A$39:$A$782,$A140,СВЦЭМ!$B$39:$B$782,N$119)+'СЕТ СН'!$I$9+СВЦЭМ!$D$10+'СЕТ СН'!$I$6-'СЕТ СН'!$I$19</f>
        <v>1604.41154738</v>
      </c>
      <c r="O140" s="36">
        <f>SUMIFS(СВЦЭМ!$C$39:$C$782,СВЦЭМ!$A$39:$A$782,$A140,СВЦЭМ!$B$39:$B$782,O$119)+'СЕТ СН'!$I$9+СВЦЭМ!$D$10+'СЕТ СН'!$I$6-'СЕТ СН'!$I$19</f>
        <v>1621.6160082599999</v>
      </c>
      <c r="P140" s="36">
        <f>SUMIFS(СВЦЭМ!$C$39:$C$782,СВЦЭМ!$A$39:$A$782,$A140,СВЦЭМ!$B$39:$B$782,P$119)+'СЕТ СН'!$I$9+СВЦЭМ!$D$10+'СЕТ СН'!$I$6-'СЕТ СН'!$I$19</f>
        <v>1654.9541967999999</v>
      </c>
      <c r="Q140" s="36">
        <f>SUMIFS(СВЦЭМ!$C$39:$C$782,СВЦЭМ!$A$39:$A$782,$A140,СВЦЭМ!$B$39:$B$782,Q$119)+'СЕТ СН'!$I$9+СВЦЭМ!$D$10+'СЕТ СН'!$I$6-'СЕТ СН'!$I$19</f>
        <v>1670.54552504</v>
      </c>
      <c r="R140" s="36">
        <f>SUMIFS(СВЦЭМ!$C$39:$C$782,СВЦЭМ!$A$39:$A$782,$A140,СВЦЭМ!$B$39:$B$782,R$119)+'СЕТ СН'!$I$9+СВЦЭМ!$D$10+'СЕТ СН'!$I$6-'СЕТ СН'!$I$19</f>
        <v>1660.35767786</v>
      </c>
      <c r="S140" s="36">
        <f>SUMIFS(СВЦЭМ!$C$39:$C$782,СВЦЭМ!$A$39:$A$782,$A140,СВЦЭМ!$B$39:$B$782,S$119)+'СЕТ СН'!$I$9+СВЦЭМ!$D$10+'СЕТ СН'!$I$6-'СЕТ СН'!$I$19</f>
        <v>1633.0908807999999</v>
      </c>
      <c r="T140" s="36">
        <f>SUMIFS(СВЦЭМ!$C$39:$C$782,СВЦЭМ!$A$39:$A$782,$A140,СВЦЭМ!$B$39:$B$782,T$119)+'СЕТ СН'!$I$9+СВЦЭМ!$D$10+'СЕТ СН'!$I$6-'СЕТ СН'!$I$19</f>
        <v>1618.0603193299999</v>
      </c>
      <c r="U140" s="36">
        <f>SUMIFS(СВЦЭМ!$C$39:$C$782,СВЦЭМ!$A$39:$A$782,$A140,СВЦЭМ!$B$39:$B$782,U$119)+'СЕТ СН'!$I$9+СВЦЭМ!$D$10+'СЕТ СН'!$I$6-'СЕТ СН'!$I$19</f>
        <v>1614.9089234799999</v>
      </c>
      <c r="V140" s="36">
        <f>SUMIFS(СВЦЭМ!$C$39:$C$782,СВЦЭМ!$A$39:$A$782,$A140,СВЦЭМ!$B$39:$B$782,V$119)+'СЕТ СН'!$I$9+СВЦЭМ!$D$10+'СЕТ СН'!$I$6-'СЕТ СН'!$I$19</f>
        <v>1612.6118382300001</v>
      </c>
      <c r="W140" s="36">
        <f>SUMIFS(СВЦЭМ!$C$39:$C$782,СВЦЭМ!$A$39:$A$782,$A140,СВЦЭМ!$B$39:$B$782,W$119)+'СЕТ СН'!$I$9+СВЦЭМ!$D$10+'СЕТ СН'!$I$6-'СЕТ СН'!$I$19</f>
        <v>1605.9937018400001</v>
      </c>
      <c r="X140" s="36">
        <f>SUMIFS(СВЦЭМ!$C$39:$C$782,СВЦЭМ!$A$39:$A$782,$A140,СВЦЭМ!$B$39:$B$782,X$119)+'СЕТ СН'!$I$9+СВЦЭМ!$D$10+'СЕТ СН'!$I$6-'СЕТ СН'!$I$19</f>
        <v>1580.3932670500001</v>
      </c>
      <c r="Y140" s="36">
        <f>SUMIFS(СВЦЭМ!$C$39:$C$782,СВЦЭМ!$A$39:$A$782,$A140,СВЦЭМ!$B$39:$B$782,Y$119)+'СЕТ СН'!$I$9+СВЦЭМ!$D$10+'СЕТ СН'!$I$6-'СЕТ СН'!$I$19</f>
        <v>1577.69798696</v>
      </c>
    </row>
    <row r="141" spans="1:25" ht="15.75" x14ac:dyDescent="0.2">
      <c r="A141" s="35">
        <f t="shared" si="3"/>
        <v>44461</v>
      </c>
      <c r="B141" s="36">
        <f>SUMIFS(СВЦЭМ!$C$39:$C$782,СВЦЭМ!$A$39:$A$782,$A141,СВЦЭМ!$B$39:$B$782,B$119)+'СЕТ СН'!$I$9+СВЦЭМ!$D$10+'СЕТ СН'!$I$6-'СЕТ СН'!$I$19</f>
        <v>1658.44041573</v>
      </c>
      <c r="C141" s="36">
        <f>SUMIFS(СВЦЭМ!$C$39:$C$782,СВЦЭМ!$A$39:$A$782,$A141,СВЦЭМ!$B$39:$B$782,C$119)+'СЕТ СН'!$I$9+СВЦЭМ!$D$10+'СЕТ СН'!$I$6-'СЕТ СН'!$I$19</f>
        <v>1712.20233964</v>
      </c>
      <c r="D141" s="36">
        <f>SUMIFS(СВЦЭМ!$C$39:$C$782,СВЦЭМ!$A$39:$A$782,$A141,СВЦЭМ!$B$39:$B$782,D$119)+'СЕТ СН'!$I$9+СВЦЭМ!$D$10+'СЕТ СН'!$I$6-'СЕТ СН'!$I$19</f>
        <v>1755.9793541499998</v>
      </c>
      <c r="E141" s="36">
        <f>SUMIFS(СВЦЭМ!$C$39:$C$782,СВЦЭМ!$A$39:$A$782,$A141,СВЦЭМ!$B$39:$B$782,E$119)+'СЕТ СН'!$I$9+СВЦЭМ!$D$10+'СЕТ СН'!$I$6-'СЕТ СН'!$I$19</f>
        <v>1763.0554869399998</v>
      </c>
      <c r="F141" s="36">
        <f>SUMIFS(СВЦЭМ!$C$39:$C$782,СВЦЭМ!$A$39:$A$782,$A141,СВЦЭМ!$B$39:$B$782,F$119)+'СЕТ СН'!$I$9+СВЦЭМ!$D$10+'СЕТ СН'!$I$6-'СЕТ СН'!$I$19</f>
        <v>1766.5218095199998</v>
      </c>
      <c r="G141" s="36">
        <f>SUMIFS(СВЦЭМ!$C$39:$C$782,СВЦЭМ!$A$39:$A$782,$A141,СВЦЭМ!$B$39:$B$782,G$119)+'СЕТ СН'!$I$9+СВЦЭМ!$D$10+'СЕТ СН'!$I$6-'СЕТ СН'!$I$19</f>
        <v>1743.6141498399998</v>
      </c>
      <c r="H141" s="36">
        <f>SUMIFS(СВЦЭМ!$C$39:$C$782,СВЦЭМ!$A$39:$A$782,$A141,СВЦЭМ!$B$39:$B$782,H$119)+'СЕТ СН'!$I$9+СВЦЭМ!$D$10+'СЕТ СН'!$I$6-'СЕТ СН'!$I$19</f>
        <v>1689.47273494</v>
      </c>
      <c r="I141" s="36">
        <f>SUMIFS(СВЦЭМ!$C$39:$C$782,СВЦЭМ!$A$39:$A$782,$A141,СВЦЭМ!$B$39:$B$782,I$119)+'СЕТ СН'!$I$9+СВЦЭМ!$D$10+'СЕТ СН'!$I$6-'СЕТ СН'!$I$19</f>
        <v>1625.14893949</v>
      </c>
      <c r="J141" s="36">
        <f>SUMIFS(СВЦЭМ!$C$39:$C$782,СВЦЭМ!$A$39:$A$782,$A141,СВЦЭМ!$B$39:$B$782,J$119)+'СЕТ СН'!$I$9+СВЦЭМ!$D$10+'СЕТ СН'!$I$6-'СЕТ СН'!$I$19</f>
        <v>1617.7130114699999</v>
      </c>
      <c r="K141" s="36">
        <f>SUMIFS(СВЦЭМ!$C$39:$C$782,СВЦЭМ!$A$39:$A$782,$A141,СВЦЭМ!$B$39:$B$782,K$119)+'СЕТ СН'!$I$9+СВЦЭМ!$D$10+'СЕТ СН'!$I$6-'СЕТ СН'!$I$19</f>
        <v>1611.6768136000001</v>
      </c>
      <c r="L141" s="36">
        <f>SUMIFS(СВЦЭМ!$C$39:$C$782,СВЦЭМ!$A$39:$A$782,$A141,СВЦЭМ!$B$39:$B$782,L$119)+'СЕТ СН'!$I$9+СВЦЭМ!$D$10+'СЕТ СН'!$I$6-'СЕТ СН'!$I$19</f>
        <v>1594.4440569000001</v>
      </c>
      <c r="M141" s="36">
        <f>SUMIFS(СВЦЭМ!$C$39:$C$782,СВЦЭМ!$A$39:$A$782,$A141,СВЦЭМ!$B$39:$B$782,M$119)+'СЕТ СН'!$I$9+СВЦЭМ!$D$10+'СЕТ СН'!$I$6-'СЕТ СН'!$I$19</f>
        <v>1581.9907894500002</v>
      </c>
      <c r="N141" s="36">
        <f>SUMIFS(СВЦЭМ!$C$39:$C$782,СВЦЭМ!$A$39:$A$782,$A141,СВЦЭМ!$B$39:$B$782,N$119)+'СЕТ СН'!$I$9+СВЦЭМ!$D$10+'СЕТ СН'!$I$6-'СЕТ СН'!$I$19</f>
        <v>1601.82005888</v>
      </c>
      <c r="O141" s="36">
        <f>SUMIFS(СВЦЭМ!$C$39:$C$782,СВЦЭМ!$A$39:$A$782,$A141,СВЦЭМ!$B$39:$B$782,O$119)+'СЕТ СН'!$I$9+СВЦЭМ!$D$10+'СЕТ СН'!$I$6-'СЕТ СН'!$I$19</f>
        <v>1624.5237672100002</v>
      </c>
      <c r="P141" s="36">
        <f>SUMIFS(СВЦЭМ!$C$39:$C$782,СВЦЭМ!$A$39:$A$782,$A141,СВЦЭМ!$B$39:$B$782,P$119)+'СЕТ СН'!$I$9+СВЦЭМ!$D$10+'СЕТ СН'!$I$6-'СЕТ СН'!$I$19</f>
        <v>1651.5401485100001</v>
      </c>
      <c r="Q141" s="36">
        <f>SUMIFS(СВЦЭМ!$C$39:$C$782,СВЦЭМ!$A$39:$A$782,$A141,СВЦЭМ!$B$39:$B$782,Q$119)+'СЕТ СН'!$I$9+СВЦЭМ!$D$10+'СЕТ СН'!$I$6-'СЕТ СН'!$I$19</f>
        <v>1659.9437700200001</v>
      </c>
      <c r="R141" s="36">
        <f>SUMIFS(СВЦЭМ!$C$39:$C$782,СВЦЭМ!$A$39:$A$782,$A141,СВЦЭМ!$B$39:$B$782,R$119)+'СЕТ СН'!$I$9+СВЦЭМ!$D$10+'СЕТ СН'!$I$6-'СЕТ СН'!$I$19</f>
        <v>1652.8807960200002</v>
      </c>
      <c r="S141" s="36">
        <f>SUMIFS(СВЦЭМ!$C$39:$C$782,СВЦЭМ!$A$39:$A$782,$A141,СВЦЭМ!$B$39:$B$782,S$119)+'СЕТ СН'!$I$9+СВЦЭМ!$D$10+'СЕТ СН'!$I$6-'СЕТ СН'!$I$19</f>
        <v>1625.0722461300002</v>
      </c>
      <c r="T141" s="36">
        <f>SUMIFS(СВЦЭМ!$C$39:$C$782,СВЦЭМ!$A$39:$A$782,$A141,СВЦЭМ!$B$39:$B$782,T$119)+'СЕТ СН'!$I$9+СВЦЭМ!$D$10+'СЕТ СН'!$I$6-'СЕТ СН'!$I$19</f>
        <v>1602.1972379200001</v>
      </c>
      <c r="U141" s="36">
        <f>SUMIFS(СВЦЭМ!$C$39:$C$782,СВЦЭМ!$A$39:$A$782,$A141,СВЦЭМ!$B$39:$B$782,U$119)+'СЕТ СН'!$I$9+СВЦЭМ!$D$10+'СЕТ СН'!$I$6-'СЕТ СН'!$I$19</f>
        <v>1598.3806800699999</v>
      </c>
      <c r="V141" s="36">
        <f>SUMIFS(СВЦЭМ!$C$39:$C$782,СВЦЭМ!$A$39:$A$782,$A141,СВЦЭМ!$B$39:$B$782,V$119)+'СЕТ СН'!$I$9+СВЦЭМ!$D$10+'СЕТ СН'!$I$6-'СЕТ СН'!$I$19</f>
        <v>1601.5099624200002</v>
      </c>
      <c r="W141" s="36">
        <f>SUMIFS(СВЦЭМ!$C$39:$C$782,СВЦЭМ!$A$39:$A$782,$A141,СВЦЭМ!$B$39:$B$782,W$119)+'СЕТ СН'!$I$9+СВЦЭМ!$D$10+'СЕТ СН'!$I$6-'СЕТ СН'!$I$19</f>
        <v>1595.5388800599999</v>
      </c>
      <c r="X141" s="36">
        <f>SUMIFS(СВЦЭМ!$C$39:$C$782,СВЦЭМ!$A$39:$A$782,$A141,СВЦЭМ!$B$39:$B$782,X$119)+'СЕТ СН'!$I$9+СВЦЭМ!$D$10+'СЕТ СН'!$I$6-'СЕТ СН'!$I$19</f>
        <v>1572.67327239</v>
      </c>
      <c r="Y141" s="36">
        <f>SUMIFS(СВЦЭМ!$C$39:$C$782,СВЦЭМ!$A$39:$A$782,$A141,СВЦЭМ!$B$39:$B$782,Y$119)+'СЕТ СН'!$I$9+СВЦЭМ!$D$10+'СЕТ СН'!$I$6-'СЕТ СН'!$I$19</f>
        <v>1570.4810670100001</v>
      </c>
    </row>
    <row r="142" spans="1:25" ht="15.75" x14ac:dyDescent="0.2">
      <c r="A142" s="35">
        <f t="shared" si="3"/>
        <v>44462</v>
      </c>
      <c r="B142" s="36">
        <f>SUMIFS(СВЦЭМ!$C$39:$C$782,СВЦЭМ!$A$39:$A$782,$A142,СВЦЭМ!$B$39:$B$782,B$119)+'СЕТ СН'!$I$9+СВЦЭМ!$D$10+'СЕТ СН'!$I$6-'СЕТ СН'!$I$19</f>
        <v>1691.0188223600001</v>
      </c>
      <c r="C142" s="36">
        <f>SUMIFS(СВЦЭМ!$C$39:$C$782,СВЦЭМ!$A$39:$A$782,$A142,СВЦЭМ!$B$39:$B$782,C$119)+'СЕТ СН'!$I$9+СВЦЭМ!$D$10+'СЕТ СН'!$I$6-'СЕТ СН'!$I$19</f>
        <v>1788.0382235299999</v>
      </c>
      <c r="D142" s="36">
        <f>SUMIFS(СВЦЭМ!$C$39:$C$782,СВЦЭМ!$A$39:$A$782,$A142,СВЦЭМ!$B$39:$B$782,D$119)+'СЕТ СН'!$I$9+СВЦЭМ!$D$10+'СЕТ СН'!$I$6-'СЕТ СН'!$I$19</f>
        <v>1842.1424373899999</v>
      </c>
      <c r="E142" s="36">
        <f>SUMIFS(СВЦЭМ!$C$39:$C$782,СВЦЭМ!$A$39:$A$782,$A142,СВЦЭМ!$B$39:$B$782,E$119)+'СЕТ СН'!$I$9+СВЦЭМ!$D$10+'СЕТ СН'!$I$6-'СЕТ СН'!$I$19</f>
        <v>1857.4485043099999</v>
      </c>
      <c r="F142" s="36">
        <f>SUMIFS(СВЦЭМ!$C$39:$C$782,СВЦЭМ!$A$39:$A$782,$A142,СВЦЭМ!$B$39:$B$782,F$119)+'СЕТ СН'!$I$9+СВЦЭМ!$D$10+'СЕТ СН'!$I$6-'СЕТ СН'!$I$19</f>
        <v>1869.1278212099999</v>
      </c>
      <c r="G142" s="36">
        <f>SUMIFS(СВЦЭМ!$C$39:$C$782,СВЦЭМ!$A$39:$A$782,$A142,СВЦЭМ!$B$39:$B$782,G$119)+'СЕТ СН'!$I$9+СВЦЭМ!$D$10+'СЕТ СН'!$I$6-'СЕТ СН'!$I$19</f>
        <v>1846.1730471799999</v>
      </c>
      <c r="H142" s="36">
        <f>SUMIFS(СВЦЭМ!$C$39:$C$782,СВЦЭМ!$A$39:$A$782,$A142,СВЦЭМ!$B$39:$B$782,H$119)+'СЕТ СН'!$I$9+СВЦЭМ!$D$10+'СЕТ СН'!$I$6-'СЕТ СН'!$I$19</f>
        <v>1772.1626291099999</v>
      </c>
      <c r="I142" s="36">
        <f>SUMIFS(СВЦЭМ!$C$39:$C$782,СВЦЭМ!$A$39:$A$782,$A142,СВЦЭМ!$B$39:$B$782,I$119)+'СЕТ СН'!$I$9+СВЦЭМ!$D$10+'СЕТ СН'!$I$6-'СЕТ СН'!$I$19</f>
        <v>1671.59343758</v>
      </c>
      <c r="J142" s="36">
        <f>SUMIFS(СВЦЭМ!$C$39:$C$782,СВЦЭМ!$A$39:$A$782,$A142,СВЦЭМ!$B$39:$B$782,J$119)+'СЕТ СН'!$I$9+СВЦЭМ!$D$10+'СЕТ СН'!$I$6-'СЕТ СН'!$I$19</f>
        <v>1669.5369211900002</v>
      </c>
      <c r="K142" s="36">
        <f>SUMIFS(СВЦЭМ!$C$39:$C$782,СВЦЭМ!$A$39:$A$782,$A142,СВЦЭМ!$B$39:$B$782,K$119)+'СЕТ СН'!$I$9+СВЦЭМ!$D$10+'СЕТ СН'!$I$6-'СЕТ СН'!$I$19</f>
        <v>1689.2435810500001</v>
      </c>
      <c r="L142" s="36">
        <f>SUMIFS(СВЦЭМ!$C$39:$C$782,СВЦЭМ!$A$39:$A$782,$A142,СВЦЭМ!$B$39:$B$782,L$119)+'СЕТ СН'!$I$9+СВЦЭМ!$D$10+'СЕТ СН'!$I$6-'СЕТ СН'!$I$19</f>
        <v>1686.5967477899999</v>
      </c>
      <c r="M142" s="36">
        <f>SUMIFS(СВЦЭМ!$C$39:$C$782,СВЦЭМ!$A$39:$A$782,$A142,СВЦЭМ!$B$39:$B$782,M$119)+'СЕТ СН'!$I$9+СВЦЭМ!$D$10+'СЕТ СН'!$I$6-'СЕТ СН'!$I$19</f>
        <v>1675.03803118</v>
      </c>
      <c r="N142" s="36">
        <f>SUMIFS(СВЦЭМ!$C$39:$C$782,СВЦЭМ!$A$39:$A$782,$A142,СВЦЭМ!$B$39:$B$782,N$119)+'СЕТ СН'!$I$9+СВЦЭМ!$D$10+'СЕТ СН'!$I$6-'СЕТ СН'!$I$19</f>
        <v>1653.6357700200001</v>
      </c>
      <c r="O142" s="36">
        <f>SUMIFS(СВЦЭМ!$C$39:$C$782,СВЦЭМ!$A$39:$A$782,$A142,СВЦЭМ!$B$39:$B$782,O$119)+'СЕТ СН'!$I$9+СВЦЭМ!$D$10+'СЕТ СН'!$I$6-'СЕТ СН'!$I$19</f>
        <v>1647.18832023</v>
      </c>
      <c r="P142" s="36">
        <f>SUMIFS(СВЦЭМ!$C$39:$C$782,СВЦЭМ!$A$39:$A$782,$A142,СВЦЭМ!$B$39:$B$782,P$119)+'СЕТ СН'!$I$9+СВЦЭМ!$D$10+'СЕТ СН'!$I$6-'СЕТ СН'!$I$19</f>
        <v>1676.7517033600002</v>
      </c>
      <c r="Q142" s="36">
        <f>SUMIFS(СВЦЭМ!$C$39:$C$782,СВЦЭМ!$A$39:$A$782,$A142,СВЦЭМ!$B$39:$B$782,Q$119)+'СЕТ СН'!$I$9+СВЦЭМ!$D$10+'СЕТ СН'!$I$6-'СЕТ СН'!$I$19</f>
        <v>1688.14255258</v>
      </c>
      <c r="R142" s="36">
        <f>SUMIFS(СВЦЭМ!$C$39:$C$782,СВЦЭМ!$A$39:$A$782,$A142,СВЦЭМ!$B$39:$B$782,R$119)+'СЕТ СН'!$I$9+СВЦЭМ!$D$10+'СЕТ СН'!$I$6-'СЕТ СН'!$I$19</f>
        <v>1680.6665838600002</v>
      </c>
      <c r="S142" s="36">
        <f>SUMIFS(СВЦЭМ!$C$39:$C$782,СВЦЭМ!$A$39:$A$782,$A142,СВЦЭМ!$B$39:$B$782,S$119)+'СЕТ СН'!$I$9+СВЦЭМ!$D$10+'СЕТ СН'!$I$6-'СЕТ СН'!$I$19</f>
        <v>1662.513739</v>
      </c>
      <c r="T142" s="36">
        <f>SUMIFS(СВЦЭМ!$C$39:$C$782,СВЦЭМ!$A$39:$A$782,$A142,СВЦЭМ!$B$39:$B$782,T$119)+'СЕТ СН'!$I$9+СВЦЭМ!$D$10+'СЕТ СН'!$I$6-'СЕТ СН'!$I$19</f>
        <v>1643.5868568400001</v>
      </c>
      <c r="U142" s="36">
        <f>SUMIFS(СВЦЭМ!$C$39:$C$782,СВЦЭМ!$A$39:$A$782,$A142,СВЦЭМ!$B$39:$B$782,U$119)+'СЕТ СН'!$I$9+СВЦЭМ!$D$10+'СЕТ СН'!$I$6-'СЕТ СН'!$I$19</f>
        <v>1639.3720791400001</v>
      </c>
      <c r="V142" s="36">
        <f>SUMIFS(СВЦЭМ!$C$39:$C$782,СВЦЭМ!$A$39:$A$782,$A142,СВЦЭМ!$B$39:$B$782,V$119)+'СЕТ СН'!$I$9+СВЦЭМ!$D$10+'СЕТ СН'!$I$6-'СЕТ СН'!$I$19</f>
        <v>1632.32830332</v>
      </c>
      <c r="W142" s="36">
        <f>SUMIFS(СВЦЭМ!$C$39:$C$782,СВЦЭМ!$A$39:$A$782,$A142,СВЦЭМ!$B$39:$B$782,W$119)+'СЕТ СН'!$I$9+СВЦЭМ!$D$10+'СЕТ СН'!$I$6-'СЕТ СН'!$I$19</f>
        <v>1621.72169919</v>
      </c>
      <c r="X142" s="36">
        <f>SUMIFS(СВЦЭМ!$C$39:$C$782,СВЦЭМ!$A$39:$A$782,$A142,СВЦЭМ!$B$39:$B$782,X$119)+'СЕТ СН'!$I$9+СВЦЭМ!$D$10+'СЕТ СН'!$I$6-'СЕТ СН'!$I$19</f>
        <v>1602.66204915</v>
      </c>
      <c r="Y142" s="36">
        <f>SUMIFS(СВЦЭМ!$C$39:$C$782,СВЦЭМ!$A$39:$A$782,$A142,СВЦЭМ!$B$39:$B$782,Y$119)+'СЕТ СН'!$I$9+СВЦЭМ!$D$10+'СЕТ СН'!$I$6-'СЕТ СН'!$I$19</f>
        <v>1649.51516687</v>
      </c>
    </row>
    <row r="143" spans="1:25" ht="15.75" x14ac:dyDescent="0.2">
      <c r="A143" s="35">
        <f t="shared" si="3"/>
        <v>44463</v>
      </c>
      <c r="B143" s="36">
        <f>SUMIFS(СВЦЭМ!$C$39:$C$782,СВЦЭМ!$A$39:$A$782,$A143,СВЦЭМ!$B$39:$B$782,B$119)+'СЕТ СН'!$I$9+СВЦЭМ!$D$10+'СЕТ СН'!$I$6-'СЕТ СН'!$I$19</f>
        <v>1676.8044892100002</v>
      </c>
      <c r="C143" s="36">
        <f>SUMIFS(СВЦЭМ!$C$39:$C$782,СВЦЭМ!$A$39:$A$782,$A143,СВЦЭМ!$B$39:$B$782,C$119)+'СЕТ СН'!$I$9+СВЦЭМ!$D$10+'СЕТ СН'!$I$6-'СЕТ СН'!$I$19</f>
        <v>1738.23859879</v>
      </c>
      <c r="D143" s="36">
        <f>SUMIFS(СВЦЭМ!$C$39:$C$782,СВЦЭМ!$A$39:$A$782,$A143,СВЦЭМ!$B$39:$B$782,D$119)+'СЕТ СН'!$I$9+СВЦЭМ!$D$10+'СЕТ СН'!$I$6-'СЕТ СН'!$I$19</f>
        <v>1807.5994718699999</v>
      </c>
      <c r="E143" s="36">
        <f>SUMIFS(СВЦЭМ!$C$39:$C$782,СВЦЭМ!$A$39:$A$782,$A143,СВЦЭМ!$B$39:$B$782,E$119)+'СЕТ СН'!$I$9+СВЦЭМ!$D$10+'СЕТ СН'!$I$6-'СЕТ СН'!$I$19</f>
        <v>1828.2681028899999</v>
      </c>
      <c r="F143" s="36">
        <f>SUMIFS(СВЦЭМ!$C$39:$C$782,СВЦЭМ!$A$39:$A$782,$A143,СВЦЭМ!$B$39:$B$782,F$119)+'СЕТ СН'!$I$9+СВЦЭМ!$D$10+'СЕТ СН'!$I$6-'СЕТ СН'!$I$19</f>
        <v>1842.8271062599999</v>
      </c>
      <c r="G143" s="36">
        <f>SUMIFS(СВЦЭМ!$C$39:$C$782,СВЦЭМ!$A$39:$A$782,$A143,СВЦЭМ!$B$39:$B$782,G$119)+'СЕТ СН'!$I$9+СВЦЭМ!$D$10+'СЕТ СН'!$I$6-'СЕТ СН'!$I$19</f>
        <v>1796.84461298</v>
      </c>
      <c r="H143" s="36">
        <f>SUMIFS(СВЦЭМ!$C$39:$C$782,СВЦЭМ!$A$39:$A$782,$A143,СВЦЭМ!$B$39:$B$782,H$119)+'СЕТ СН'!$I$9+СВЦЭМ!$D$10+'СЕТ СН'!$I$6-'СЕТ СН'!$I$19</f>
        <v>1712.0269813899999</v>
      </c>
      <c r="I143" s="36">
        <f>SUMIFS(СВЦЭМ!$C$39:$C$782,СВЦЭМ!$A$39:$A$782,$A143,СВЦЭМ!$B$39:$B$782,I$119)+'СЕТ СН'!$I$9+СВЦЭМ!$D$10+'СЕТ СН'!$I$6-'СЕТ СН'!$I$19</f>
        <v>1655.4724724100001</v>
      </c>
      <c r="J143" s="36">
        <f>SUMIFS(СВЦЭМ!$C$39:$C$782,СВЦЭМ!$A$39:$A$782,$A143,СВЦЭМ!$B$39:$B$782,J$119)+'СЕТ СН'!$I$9+СВЦЭМ!$D$10+'СЕТ СН'!$I$6-'СЕТ СН'!$I$19</f>
        <v>1671.6021664700002</v>
      </c>
      <c r="K143" s="36">
        <f>SUMIFS(СВЦЭМ!$C$39:$C$782,СВЦЭМ!$A$39:$A$782,$A143,СВЦЭМ!$B$39:$B$782,K$119)+'СЕТ СН'!$I$9+СВЦЭМ!$D$10+'СЕТ СН'!$I$6-'СЕТ СН'!$I$19</f>
        <v>1684.33997942</v>
      </c>
      <c r="L143" s="36">
        <f>SUMIFS(СВЦЭМ!$C$39:$C$782,СВЦЭМ!$A$39:$A$782,$A143,СВЦЭМ!$B$39:$B$782,L$119)+'СЕТ СН'!$I$9+СВЦЭМ!$D$10+'СЕТ СН'!$I$6-'СЕТ СН'!$I$19</f>
        <v>1694.10036687</v>
      </c>
      <c r="M143" s="36">
        <f>SUMIFS(СВЦЭМ!$C$39:$C$782,СВЦЭМ!$A$39:$A$782,$A143,СВЦЭМ!$B$39:$B$782,M$119)+'СЕТ СН'!$I$9+СВЦЭМ!$D$10+'СЕТ СН'!$I$6-'СЕТ СН'!$I$19</f>
        <v>1682.3834649999999</v>
      </c>
      <c r="N143" s="36">
        <f>SUMIFS(СВЦЭМ!$C$39:$C$782,СВЦЭМ!$A$39:$A$782,$A143,СВЦЭМ!$B$39:$B$782,N$119)+'СЕТ СН'!$I$9+СВЦЭМ!$D$10+'СЕТ СН'!$I$6-'СЕТ СН'!$I$19</f>
        <v>1650.3010501700001</v>
      </c>
      <c r="O143" s="36">
        <f>SUMIFS(СВЦЭМ!$C$39:$C$782,СВЦЭМ!$A$39:$A$782,$A143,СВЦЭМ!$B$39:$B$782,O$119)+'СЕТ СН'!$I$9+СВЦЭМ!$D$10+'СЕТ СН'!$I$6-'СЕТ СН'!$I$19</f>
        <v>1645.1312999000002</v>
      </c>
      <c r="P143" s="36">
        <f>SUMIFS(СВЦЭМ!$C$39:$C$782,СВЦЭМ!$A$39:$A$782,$A143,СВЦЭМ!$B$39:$B$782,P$119)+'СЕТ СН'!$I$9+СВЦЭМ!$D$10+'СЕТ СН'!$I$6-'СЕТ СН'!$I$19</f>
        <v>1685.6601484100001</v>
      </c>
      <c r="Q143" s="36">
        <f>SUMIFS(СВЦЭМ!$C$39:$C$782,СВЦЭМ!$A$39:$A$782,$A143,СВЦЭМ!$B$39:$B$782,Q$119)+'СЕТ СН'!$I$9+СВЦЭМ!$D$10+'СЕТ СН'!$I$6-'СЕТ СН'!$I$19</f>
        <v>1687.76287022</v>
      </c>
      <c r="R143" s="36">
        <f>SUMIFS(СВЦЭМ!$C$39:$C$782,СВЦЭМ!$A$39:$A$782,$A143,СВЦЭМ!$B$39:$B$782,R$119)+'СЕТ СН'!$I$9+СВЦЭМ!$D$10+'СЕТ СН'!$I$6-'СЕТ СН'!$I$19</f>
        <v>1667.91578538</v>
      </c>
      <c r="S143" s="36">
        <f>SUMIFS(СВЦЭМ!$C$39:$C$782,СВЦЭМ!$A$39:$A$782,$A143,СВЦЭМ!$B$39:$B$782,S$119)+'СЕТ СН'!$I$9+СВЦЭМ!$D$10+'СЕТ СН'!$I$6-'СЕТ СН'!$I$19</f>
        <v>1651.01858315</v>
      </c>
      <c r="T143" s="36">
        <f>SUMIFS(СВЦЭМ!$C$39:$C$782,СВЦЭМ!$A$39:$A$782,$A143,СВЦЭМ!$B$39:$B$782,T$119)+'СЕТ СН'!$I$9+СВЦЭМ!$D$10+'СЕТ СН'!$I$6-'СЕТ СН'!$I$19</f>
        <v>1627.3894913500001</v>
      </c>
      <c r="U143" s="36">
        <f>SUMIFS(СВЦЭМ!$C$39:$C$782,СВЦЭМ!$A$39:$A$782,$A143,СВЦЭМ!$B$39:$B$782,U$119)+'СЕТ СН'!$I$9+СВЦЭМ!$D$10+'СЕТ СН'!$I$6-'СЕТ СН'!$I$19</f>
        <v>1620.39396429</v>
      </c>
      <c r="V143" s="36">
        <f>SUMIFS(СВЦЭМ!$C$39:$C$782,СВЦЭМ!$A$39:$A$782,$A143,СВЦЭМ!$B$39:$B$782,V$119)+'СЕТ СН'!$I$9+СВЦЭМ!$D$10+'СЕТ СН'!$I$6-'СЕТ СН'!$I$19</f>
        <v>1613.67978569</v>
      </c>
      <c r="W143" s="36">
        <f>SUMIFS(СВЦЭМ!$C$39:$C$782,СВЦЭМ!$A$39:$A$782,$A143,СВЦЭМ!$B$39:$B$782,W$119)+'СЕТ СН'!$I$9+СВЦЭМ!$D$10+'СЕТ СН'!$I$6-'СЕТ СН'!$I$19</f>
        <v>1601.84295666</v>
      </c>
      <c r="X143" s="36">
        <f>SUMIFS(СВЦЭМ!$C$39:$C$782,СВЦЭМ!$A$39:$A$782,$A143,СВЦЭМ!$B$39:$B$782,X$119)+'СЕТ СН'!$I$9+СВЦЭМ!$D$10+'СЕТ СН'!$I$6-'СЕТ СН'!$I$19</f>
        <v>1576.20870913</v>
      </c>
      <c r="Y143" s="36">
        <f>SUMIFS(СВЦЭМ!$C$39:$C$782,СВЦЭМ!$A$39:$A$782,$A143,СВЦЭМ!$B$39:$B$782,Y$119)+'СЕТ СН'!$I$9+СВЦЭМ!$D$10+'СЕТ СН'!$I$6-'СЕТ СН'!$I$19</f>
        <v>1588.4374988</v>
      </c>
    </row>
    <row r="144" spans="1:25" ht="15.75" x14ac:dyDescent="0.2">
      <c r="A144" s="35">
        <f t="shared" si="3"/>
        <v>44464</v>
      </c>
      <c r="B144" s="36">
        <f>SUMIFS(СВЦЭМ!$C$39:$C$782,СВЦЭМ!$A$39:$A$782,$A144,СВЦЭМ!$B$39:$B$782,B$119)+'СЕТ СН'!$I$9+СВЦЭМ!$D$10+'СЕТ СН'!$I$6-'СЕТ СН'!$I$19</f>
        <v>1596.2748714100001</v>
      </c>
      <c r="C144" s="36">
        <f>SUMIFS(СВЦЭМ!$C$39:$C$782,СВЦЭМ!$A$39:$A$782,$A144,СВЦЭМ!$B$39:$B$782,C$119)+'СЕТ СН'!$I$9+СВЦЭМ!$D$10+'СЕТ СН'!$I$6-'СЕТ СН'!$I$19</f>
        <v>1683.27621045</v>
      </c>
      <c r="D144" s="36">
        <f>SUMIFS(СВЦЭМ!$C$39:$C$782,СВЦЭМ!$A$39:$A$782,$A144,СВЦЭМ!$B$39:$B$782,D$119)+'СЕТ СН'!$I$9+СВЦЭМ!$D$10+'СЕТ СН'!$I$6-'СЕТ СН'!$I$19</f>
        <v>1774.1790870999998</v>
      </c>
      <c r="E144" s="36">
        <f>SUMIFS(СВЦЭМ!$C$39:$C$782,СВЦЭМ!$A$39:$A$782,$A144,СВЦЭМ!$B$39:$B$782,E$119)+'СЕТ СН'!$I$9+СВЦЭМ!$D$10+'СЕТ СН'!$I$6-'СЕТ СН'!$I$19</f>
        <v>1797.8251496399998</v>
      </c>
      <c r="F144" s="36">
        <f>SUMIFS(СВЦЭМ!$C$39:$C$782,СВЦЭМ!$A$39:$A$782,$A144,СВЦЭМ!$B$39:$B$782,F$119)+'СЕТ СН'!$I$9+СВЦЭМ!$D$10+'СЕТ СН'!$I$6-'СЕТ СН'!$I$19</f>
        <v>1801.2741368899999</v>
      </c>
      <c r="G144" s="36">
        <f>SUMIFS(СВЦЭМ!$C$39:$C$782,СВЦЭМ!$A$39:$A$782,$A144,СВЦЭМ!$B$39:$B$782,G$119)+'СЕТ СН'!$I$9+СВЦЭМ!$D$10+'СЕТ СН'!$I$6-'СЕТ СН'!$I$19</f>
        <v>1795.16737356</v>
      </c>
      <c r="H144" s="36">
        <f>SUMIFS(СВЦЭМ!$C$39:$C$782,СВЦЭМ!$A$39:$A$782,$A144,СВЦЭМ!$B$39:$B$782,H$119)+'СЕТ СН'!$I$9+СВЦЭМ!$D$10+'СЕТ СН'!$I$6-'СЕТ СН'!$I$19</f>
        <v>1758.3516327699999</v>
      </c>
      <c r="I144" s="36">
        <f>SUMIFS(СВЦЭМ!$C$39:$C$782,СВЦЭМ!$A$39:$A$782,$A144,СВЦЭМ!$B$39:$B$782,I$119)+'СЕТ СН'!$I$9+СВЦЭМ!$D$10+'СЕТ СН'!$I$6-'СЕТ СН'!$I$19</f>
        <v>1670.0418772400001</v>
      </c>
      <c r="J144" s="36">
        <f>SUMIFS(СВЦЭМ!$C$39:$C$782,СВЦЭМ!$A$39:$A$782,$A144,СВЦЭМ!$B$39:$B$782,J$119)+'СЕТ СН'!$I$9+СВЦЭМ!$D$10+'СЕТ СН'!$I$6-'СЕТ СН'!$I$19</f>
        <v>1619.48166219</v>
      </c>
      <c r="K144" s="36">
        <f>SUMIFS(СВЦЭМ!$C$39:$C$782,СВЦЭМ!$A$39:$A$782,$A144,СВЦЭМ!$B$39:$B$782,K$119)+'СЕТ СН'!$I$9+СВЦЭМ!$D$10+'СЕТ СН'!$I$6-'СЕТ СН'!$I$19</f>
        <v>1611.48083339</v>
      </c>
      <c r="L144" s="36">
        <f>SUMIFS(СВЦЭМ!$C$39:$C$782,СВЦЭМ!$A$39:$A$782,$A144,СВЦЭМ!$B$39:$B$782,L$119)+'СЕТ СН'!$I$9+СВЦЭМ!$D$10+'СЕТ СН'!$I$6-'СЕТ СН'!$I$19</f>
        <v>1619.29775823</v>
      </c>
      <c r="M144" s="36">
        <f>SUMIFS(СВЦЭМ!$C$39:$C$782,СВЦЭМ!$A$39:$A$782,$A144,СВЦЭМ!$B$39:$B$782,M$119)+'СЕТ СН'!$I$9+СВЦЭМ!$D$10+'СЕТ СН'!$I$6-'СЕТ СН'!$I$19</f>
        <v>1607.3272187800001</v>
      </c>
      <c r="N144" s="36">
        <f>SUMIFS(СВЦЭМ!$C$39:$C$782,СВЦЭМ!$A$39:$A$782,$A144,СВЦЭМ!$B$39:$B$782,N$119)+'СЕТ СН'!$I$9+СВЦЭМ!$D$10+'СЕТ СН'!$I$6-'СЕТ СН'!$I$19</f>
        <v>1617.07886082</v>
      </c>
      <c r="O144" s="36">
        <f>SUMIFS(СВЦЭМ!$C$39:$C$782,СВЦЭМ!$A$39:$A$782,$A144,СВЦЭМ!$B$39:$B$782,O$119)+'СЕТ СН'!$I$9+СВЦЭМ!$D$10+'СЕТ СН'!$I$6-'СЕТ СН'!$I$19</f>
        <v>1645.6042869100002</v>
      </c>
      <c r="P144" s="36">
        <f>SUMIFS(СВЦЭМ!$C$39:$C$782,СВЦЭМ!$A$39:$A$782,$A144,СВЦЭМ!$B$39:$B$782,P$119)+'СЕТ СН'!$I$9+СВЦЭМ!$D$10+'СЕТ СН'!$I$6-'СЕТ СН'!$I$19</f>
        <v>1672.37849166</v>
      </c>
      <c r="Q144" s="36">
        <f>SUMIFS(СВЦЭМ!$C$39:$C$782,СВЦЭМ!$A$39:$A$782,$A144,СВЦЭМ!$B$39:$B$782,Q$119)+'СЕТ СН'!$I$9+СВЦЭМ!$D$10+'СЕТ СН'!$I$6-'СЕТ СН'!$I$19</f>
        <v>1679.2427987199999</v>
      </c>
      <c r="R144" s="36">
        <f>SUMIFS(СВЦЭМ!$C$39:$C$782,СВЦЭМ!$A$39:$A$782,$A144,СВЦЭМ!$B$39:$B$782,R$119)+'СЕТ СН'!$I$9+СВЦЭМ!$D$10+'СЕТ СН'!$I$6-'СЕТ СН'!$I$19</f>
        <v>1659.565169</v>
      </c>
      <c r="S144" s="36">
        <f>SUMIFS(СВЦЭМ!$C$39:$C$782,СВЦЭМ!$A$39:$A$782,$A144,СВЦЭМ!$B$39:$B$782,S$119)+'СЕТ СН'!$I$9+СВЦЭМ!$D$10+'СЕТ СН'!$I$6-'СЕТ СН'!$I$19</f>
        <v>1637.16458536</v>
      </c>
      <c r="T144" s="36">
        <f>SUMIFS(СВЦЭМ!$C$39:$C$782,СВЦЭМ!$A$39:$A$782,$A144,СВЦЭМ!$B$39:$B$782,T$119)+'СЕТ СН'!$I$9+СВЦЭМ!$D$10+'СЕТ СН'!$I$6-'СЕТ СН'!$I$19</f>
        <v>1604.7523667999999</v>
      </c>
      <c r="U144" s="36">
        <f>SUMIFS(СВЦЭМ!$C$39:$C$782,СВЦЭМ!$A$39:$A$782,$A144,СВЦЭМ!$B$39:$B$782,U$119)+'СЕТ СН'!$I$9+СВЦЭМ!$D$10+'СЕТ СН'!$I$6-'СЕТ СН'!$I$19</f>
        <v>1595.5757539400001</v>
      </c>
      <c r="V144" s="36">
        <f>SUMIFS(СВЦЭМ!$C$39:$C$782,СВЦЭМ!$A$39:$A$782,$A144,СВЦЭМ!$B$39:$B$782,V$119)+'СЕТ СН'!$I$9+СВЦЭМ!$D$10+'СЕТ СН'!$I$6-'СЕТ СН'!$I$19</f>
        <v>1597.43385377</v>
      </c>
      <c r="W144" s="36">
        <f>SUMIFS(СВЦЭМ!$C$39:$C$782,СВЦЭМ!$A$39:$A$782,$A144,СВЦЭМ!$B$39:$B$782,W$119)+'СЕТ СН'!$I$9+СВЦЭМ!$D$10+'СЕТ СН'!$I$6-'СЕТ СН'!$I$19</f>
        <v>1582.1193265300001</v>
      </c>
      <c r="X144" s="36">
        <f>SUMIFS(СВЦЭМ!$C$39:$C$782,СВЦЭМ!$A$39:$A$782,$A144,СВЦЭМ!$B$39:$B$782,X$119)+'СЕТ СН'!$I$9+СВЦЭМ!$D$10+'СЕТ СН'!$I$6-'СЕТ СН'!$I$19</f>
        <v>1622.2425060999999</v>
      </c>
      <c r="Y144" s="36">
        <f>SUMIFS(СВЦЭМ!$C$39:$C$782,СВЦЭМ!$A$39:$A$782,$A144,СВЦЭМ!$B$39:$B$782,Y$119)+'СЕТ СН'!$I$9+СВЦЭМ!$D$10+'СЕТ СН'!$I$6-'СЕТ СН'!$I$19</f>
        <v>1629.04483349</v>
      </c>
    </row>
    <row r="145" spans="1:26" ht="15.75" x14ac:dyDescent="0.2">
      <c r="A145" s="35">
        <f t="shared" si="3"/>
        <v>44465</v>
      </c>
      <c r="B145" s="36">
        <f>SUMIFS(СВЦЭМ!$C$39:$C$782,СВЦЭМ!$A$39:$A$782,$A145,СВЦЭМ!$B$39:$B$782,B$119)+'СЕТ СН'!$I$9+СВЦЭМ!$D$10+'СЕТ СН'!$I$6-'СЕТ СН'!$I$19</f>
        <v>1659.53454818</v>
      </c>
      <c r="C145" s="36">
        <f>SUMIFS(СВЦЭМ!$C$39:$C$782,СВЦЭМ!$A$39:$A$782,$A145,СВЦЭМ!$B$39:$B$782,C$119)+'СЕТ СН'!$I$9+СВЦЭМ!$D$10+'СЕТ СН'!$I$6-'СЕТ СН'!$I$19</f>
        <v>1735.8719810099999</v>
      </c>
      <c r="D145" s="36">
        <f>SUMIFS(СВЦЭМ!$C$39:$C$782,СВЦЭМ!$A$39:$A$782,$A145,СВЦЭМ!$B$39:$B$782,D$119)+'СЕТ СН'!$I$9+СВЦЭМ!$D$10+'СЕТ СН'!$I$6-'СЕТ СН'!$I$19</f>
        <v>1800.0225374099998</v>
      </c>
      <c r="E145" s="36">
        <f>SUMIFS(СВЦЭМ!$C$39:$C$782,СВЦЭМ!$A$39:$A$782,$A145,СВЦЭМ!$B$39:$B$782,E$119)+'СЕТ СН'!$I$9+СВЦЭМ!$D$10+'СЕТ СН'!$I$6-'СЕТ СН'!$I$19</f>
        <v>1831.9661102</v>
      </c>
      <c r="F145" s="36">
        <f>SUMIFS(СВЦЭМ!$C$39:$C$782,СВЦЭМ!$A$39:$A$782,$A145,СВЦЭМ!$B$39:$B$782,F$119)+'СЕТ СН'!$I$9+СВЦЭМ!$D$10+'СЕТ СН'!$I$6-'СЕТ СН'!$I$19</f>
        <v>1835.6718620199999</v>
      </c>
      <c r="G145" s="36">
        <f>SUMIFS(СВЦЭМ!$C$39:$C$782,СВЦЭМ!$A$39:$A$782,$A145,СВЦЭМ!$B$39:$B$782,G$119)+'СЕТ СН'!$I$9+СВЦЭМ!$D$10+'СЕТ СН'!$I$6-'СЕТ СН'!$I$19</f>
        <v>1825.6611234899999</v>
      </c>
      <c r="H145" s="36">
        <f>SUMIFS(СВЦЭМ!$C$39:$C$782,СВЦЭМ!$A$39:$A$782,$A145,СВЦЭМ!$B$39:$B$782,H$119)+'СЕТ СН'!$I$9+СВЦЭМ!$D$10+'СЕТ СН'!$I$6-'СЕТ СН'!$I$19</f>
        <v>1783.0198076299998</v>
      </c>
      <c r="I145" s="36">
        <f>SUMIFS(СВЦЭМ!$C$39:$C$782,СВЦЭМ!$A$39:$A$782,$A145,СВЦЭМ!$B$39:$B$782,I$119)+'СЕТ СН'!$I$9+СВЦЭМ!$D$10+'СЕТ СН'!$I$6-'СЕТ СН'!$I$19</f>
        <v>1698.2179271099999</v>
      </c>
      <c r="J145" s="36">
        <f>SUMIFS(СВЦЭМ!$C$39:$C$782,СВЦЭМ!$A$39:$A$782,$A145,СВЦЭМ!$B$39:$B$782,J$119)+'СЕТ СН'!$I$9+СВЦЭМ!$D$10+'СЕТ СН'!$I$6-'СЕТ СН'!$I$19</f>
        <v>1626.5625696100001</v>
      </c>
      <c r="K145" s="36">
        <f>SUMIFS(СВЦЭМ!$C$39:$C$782,СВЦЭМ!$A$39:$A$782,$A145,СВЦЭМ!$B$39:$B$782,K$119)+'СЕТ СН'!$I$9+СВЦЭМ!$D$10+'СЕТ СН'!$I$6-'СЕТ СН'!$I$19</f>
        <v>1608.6177640400001</v>
      </c>
      <c r="L145" s="36">
        <f>SUMIFS(СВЦЭМ!$C$39:$C$782,СВЦЭМ!$A$39:$A$782,$A145,СВЦЭМ!$B$39:$B$782,L$119)+'СЕТ СН'!$I$9+СВЦЭМ!$D$10+'СЕТ СН'!$I$6-'СЕТ СН'!$I$19</f>
        <v>1617.0776265100001</v>
      </c>
      <c r="M145" s="36">
        <f>SUMIFS(СВЦЭМ!$C$39:$C$782,СВЦЭМ!$A$39:$A$782,$A145,СВЦЭМ!$B$39:$B$782,M$119)+'СЕТ СН'!$I$9+СВЦЭМ!$D$10+'СЕТ СН'!$I$6-'СЕТ СН'!$I$19</f>
        <v>1609.24195149</v>
      </c>
      <c r="N145" s="36">
        <f>SUMIFS(СВЦЭМ!$C$39:$C$782,СВЦЭМ!$A$39:$A$782,$A145,СВЦЭМ!$B$39:$B$782,N$119)+'СЕТ СН'!$I$9+СВЦЭМ!$D$10+'СЕТ СН'!$I$6-'СЕТ СН'!$I$19</f>
        <v>1616.87278502</v>
      </c>
      <c r="O145" s="36">
        <f>SUMIFS(СВЦЭМ!$C$39:$C$782,СВЦЭМ!$A$39:$A$782,$A145,СВЦЭМ!$B$39:$B$782,O$119)+'СЕТ СН'!$I$9+СВЦЭМ!$D$10+'СЕТ СН'!$I$6-'СЕТ СН'!$I$19</f>
        <v>1645.15083508</v>
      </c>
      <c r="P145" s="36">
        <f>SUMIFS(СВЦЭМ!$C$39:$C$782,СВЦЭМ!$A$39:$A$782,$A145,СВЦЭМ!$B$39:$B$782,P$119)+'СЕТ СН'!$I$9+СВЦЭМ!$D$10+'СЕТ СН'!$I$6-'СЕТ СН'!$I$19</f>
        <v>1677.6409295799999</v>
      </c>
      <c r="Q145" s="36">
        <f>SUMIFS(СВЦЭМ!$C$39:$C$782,СВЦЭМ!$A$39:$A$782,$A145,СВЦЭМ!$B$39:$B$782,Q$119)+'СЕТ СН'!$I$9+СВЦЭМ!$D$10+'СЕТ СН'!$I$6-'СЕТ СН'!$I$19</f>
        <v>1680.27786444</v>
      </c>
      <c r="R145" s="36">
        <f>SUMIFS(СВЦЭМ!$C$39:$C$782,СВЦЭМ!$A$39:$A$782,$A145,СВЦЭМ!$B$39:$B$782,R$119)+'СЕТ СН'!$I$9+СВЦЭМ!$D$10+'СЕТ СН'!$I$6-'СЕТ СН'!$I$19</f>
        <v>1668.25072314</v>
      </c>
      <c r="S145" s="36">
        <f>SUMIFS(СВЦЭМ!$C$39:$C$782,СВЦЭМ!$A$39:$A$782,$A145,СВЦЭМ!$B$39:$B$782,S$119)+'СЕТ СН'!$I$9+СВЦЭМ!$D$10+'СЕТ СН'!$I$6-'СЕТ СН'!$I$19</f>
        <v>1646.79497077</v>
      </c>
      <c r="T145" s="36">
        <f>SUMIFS(СВЦЭМ!$C$39:$C$782,СВЦЭМ!$A$39:$A$782,$A145,СВЦЭМ!$B$39:$B$782,T$119)+'СЕТ СН'!$I$9+СВЦЭМ!$D$10+'СЕТ СН'!$I$6-'СЕТ СН'!$I$19</f>
        <v>1614.2874533899999</v>
      </c>
      <c r="U145" s="36">
        <f>SUMIFS(СВЦЭМ!$C$39:$C$782,СВЦЭМ!$A$39:$A$782,$A145,СВЦЭМ!$B$39:$B$782,U$119)+'СЕТ СН'!$I$9+СВЦЭМ!$D$10+'СЕТ СН'!$I$6-'СЕТ СН'!$I$19</f>
        <v>1639.9048966</v>
      </c>
      <c r="V145" s="36">
        <f>SUMIFS(СВЦЭМ!$C$39:$C$782,СВЦЭМ!$A$39:$A$782,$A145,СВЦЭМ!$B$39:$B$782,V$119)+'СЕТ СН'!$I$9+СВЦЭМ!$D$10+'СЕТ СН'!$I$6-'СЕТ СН'!$I$19</f>
        <v>1646.11150847</v>
      </c>
      <c r="W145" s="36">
        <f>SUMIFS(СВЦЭМ!$C$39:$C$782,СВЦЭМ!$A$39:$A$782,$A145,СВЦЭМ!$B$39:$B$782,W$119)+'СЕТ СН'!$I$9+СВЦЭМ!$D$10+'СЕТ СН'!$I$6-'СЕТ СН'!$I$19</f>
        <v>1639.09319727</v>
      </c>
      <c r="X145" s="36">
        <f>SUMIFS(СВЦЭМ!$C$39:$C$782,СВЦЭМ!$A$39:$A$782,$A145,СВЦЭМ!$B$39:$B$782,X$119)+'СЕТ СН'!$I$9+СВЦЭМ!$D$10+'СЕТ СН'!$I$6-'СЕТ СН'!$I$19</f>
        <v>1626.4218615099999</v>
      </c>
      <c r="Y145" s="36">
        <f>SUMIFS(СВЦЭМ!$C$39:$C$782,СВЦЭМ!$A$39:$A$782,$A145,СВЦЭМ!$B$39:$B$782,Y$119)+'СЕТ СН'!$I$9+СВЦЭМ!$D$10+'СЕТ СН'!$I$6-'СЕТ СН'!$I$19</f>
        <v>1689.2489231300001</v>
      </c>
    </row>
    <row r="146" spans="1:26" ht="15.75" x14ac:dyDescent="0.2">
      <c r="A146" s="35">
        <f t="shared" si="3"/>
        <v>44466</v>
      </c>
      <c r="B146" s="36">
        <f>SUMIFS(СВЦЭМ!$C$39:$C$782,СВЦЭМ!$A$39:$A$782,$A146,СВЦЭМ!$B$39:$B$782,B$119)+'СЕТ СН'!$I$9+СВЦЭМ!$D$10+'СЕТ СН'!$I$6-'СЕТ СН'!$I$19</f>
        <v>1699.72767894</v>
      </c>
      <c r="C146" s="36">
        <f>SUMIFS(СВЦЭМ!$C$39:$C$782,СВЦЭМ!$A$39:$A$782,$A146,СВЦЭМ!$B$39:$B$782,C$119)+'СЕТ СН'!$I$9+СВЦЭМ!$D$10+'СЕТ СН'!$I$6-'СЕТ СН'!$I$19</f>
        <v>1832.9464288099998</v>
      </c>
      <c r="D146" s="36">
        <f>SUMIFS(СВЦЭМ!$C$39:$C$782,СВЦЭМ!$A$39:$A$782,$A146,СВЦЭМ!$B$39:$B$782,D$119)+'СЕТ СН'!$I$9+СВЦЭМ!$D$10+'СЕТ СН'!$I$6-'СЕТ СН'!$I$19</f>
        <v>1832.5088861499999</v>
      </c>
      <c r="E146" s="36">
        <f>SUMIFS(СВЦЭМ!$C$39:$C$782,СВЦЭМ!$A$39:$A$782,$A146,СВЦЭМ!$B$39:$B$782,E$119)+'СЕТ СН'!$I$9+СВЦЭМ!$D$10+'СЕТ СН'!$I$6-'СЕТ СН'!$I$19</f>
        <v>1845.19420139</v>
      </c>
      <c r="F146" s="36">
        <f>SUMIFS(СВЦЭМ!$C$39:$C$782,СВЦЭМ!$A$39:$A$782,$A146,СВЦЭМ!$B$39:$B$782,F$119)+'СЕТ СН'!$I$9+СВЦЭМ!$D$10+'СЕТ СН'!$I$6-'СЕТ СН'!$I$19</f>
        <v>1842.2546390399998</v>
      </c>
      <c r="G146" s="36">
        <f>SUMIFS(СВЦЭМ!$C$39:$C$782,СВЦЭМ!$A$39:$A$782,$A146,СВЦЭМ!$B$39:$B$782,G$119)+'СЕТ СН'!$I$9+СВЦЭМ!$D$10+'СЕТ СН'!$I$6-'СЕТ СН'!$I$19</f>
        <v>1812.17658981</v>
      </c>
      <c r="H146" s="36">
        <f>SUMIFS(СВЦЭМ!$C$39:$C$782,СВЦЭМ!$A$39:$A$782,$A146,СВЦЭМ!$B$39:$B$782,H$119)+'СЕТ СН'!$I$9+СВЦЭМ!$D$10+'СЕТ СН'!$I$6-'СЕТ СН'!$I$19</f>
        <v>1765.5230862499998</v>
      </c>
      <c r="I146" s="36">
        <f>SUMIFS(СВЦЭМ!$C$39:$C$782,СВЦЭМ!$A$39:$A$782,$A146,СВЦЭМ!$B$39:$B$782,I$119)+'СЕТ СН'!$I$9+СВЦЭМ!$D$10+'СЕТ СН'!$I$6-'СЕТ СН'!$I$19</f>
        <v>1669.14483728</v>
      </c>
      <c r="J146" s="36">
        <f>SUMIFS(СВЦЭМ!$C$39:$C$782,СВЦЭМ!$A$39:$A$782,$A146,СВЦЭМ!$B$39:$B$782,J$119)+'СЕТ СН'!$I$9+СВЦЭМ!$D$10+'СЕТ СН'!$I$6-'СЕТ СН'!$I$19</f>
        <v>1646.95964583</v>
      </c>
      <c r="K146" s="36">
        <f>SUMIFS(СВЦЭМ!$C$39:$C$782,СВЦЭМ!$A$39:$A$782,$A146,СВЦЭМ!$B$39:$B$782,K$119)+'СЕТ СН'!$I$9+СВЦЭМ!$D$10+'СЕТ СН'!$I$6-'СЕТ СН'!$I$19</f>
        <v>1662.1446354700001</v>
      </c>
      <c r="L146" s="36">
        <f>SUMIFS(СВЦЭМ!$C$39:$C$782,СВЦЭМ!$A$39:$A$782,$A146,СВЦЭМ!$B$39:$B$782,L$119)+'СЕТ СН'!$I$9+СВЦЭМ!$D$10+'СЕТ СН'!$I$6-'СЕТ СН'!$I$19</f>
        <v>1671.34462276</v>
      </c>
      <c r="M146" s="36">
        <f>SUMIFS(СВЦЭМ!$C$39:$C$782,СВЦЭМ!$A$39:$A$782,$A146,СВЦЭМ!$B$39:$B$782,M$119)+'СЕТ СН'!$I$9+СВЦЭМ!$D$10+'СЕТ СН'!$I$6-'СЕТ СН'!$I$19</f>
        <v>1673.6246367600002</v>
      </c>
      <c r="N146" s="36">
        <f>SUMIFS(СВЦЭМ!$C$39:$C$782,СВЦЭМ!$A$39:$A$782,$A146,СВЦЭМ!$B$39:$B$782,N$119)+'СЕТ СН'!$I$9+СВЦЭМ!$D$10+'СЕТ СН'!$I$6-'СЕТ СН'!$I$19</f>
        <v>1683.3645974999999</v>
      </c>
      <c r="O146" s="36">
        <f>SUMIFS(СВЦЭМ!$C$39:$C$782,СВЦЭМ!$A$39:$A$782,$A146,СВЦЭМ!$B$39:$B$782,O$119)+'СЕТ СН'!$I$9+СВЦЭМ!$D$10+'СЕТ СН'!$I$6-'СЕТ СН'!$I$19</f>
        <v>1660.84631167</v>
      </c>
      <c r="P146" s="36">
        <f>SUMIFS(СВЦЭМ!$C$39:$C$782,СВЦЭМ!$A$39:$A$782,$A146,СВЦЭМ!$B$39:$B$782,P$119)+'СЕТ СН'!$I$9+СВЦЭМ!$D$10+'СЕТ СН'!$I$6-'СЕТ СН'!$I$19</f>
        <v>1713.1428392400001</v>
      </c>
      <c r="Q146" s="36">
        <f>SUMIFS(СВЦЭМ!$C$39:$C$782,СВЦЭМ!$A$39:$A$782,$A146,СВЦЭМ!$B$39:$B$782,Q$119)+'СЕТ СН'!$I$9+СВЦЭМ!$D$10+'СЕТ СН'!$I$6-'СЕТ СН'!$I$19</f>
        <v>1709.0368326100001</v>
      </c>
      <c r="R146" s="36">
        <f>SUMIFS(СВЦЭМ!$C$39:$C$782,СВЦЭМ!$A$39:$A$782,$A146,СВЦЭМ!$B$39:$B$782,R$119)+'СЕТ СН'!$I$9+СВЦЭМ!$D$10+'СЕТ СН'!$I$6-'СЕТ СН'!$I$19</f>
        <v>1695.41889947</v>
      </c>
      <c r="S146" s="36">
        <f>SUMIFS(СВЦЭМ!$C$39:$C$782,СВЦЭМ!$A$39:$A$782,$A146,СВЦЭМ!$B$39:$B$782,S$119)+'СЕТ СН'!$I$9+СВЦЭМ!$D$10+'СЕТ СН'!$I$6-'СЕТ СН'!$I$19</f>
        <v>1670.31371558</v>
      </c>
      <c r="T146" s="36">
        <f>SUMIFS(СВЦЭМ!$C$39:$C$782,СВЦЭМ!$A$39:$A$782,$A146,СВЦЭМ!$B$39:$B$782,T$119)+'СЕТ СН'!$I$9+СВЦЭМ!$D$10+'СЕТ СН'!$I$6-'СЕТ СН'!$I$19</f>
        <v>1623.0564432800002</v>
      </c>
      <c r="U146" s="36">
        <f>SUMIFS(СВЦЭМ!$C$39:$C$782,СВЦЭМ!$A$39:$A$782,$A146,СВЦЭМ!$B$39:$B$782,U$119)+'СЕТ СН'!$I$9+СВЦЭМ!$D$10+'СЕТ СН'!$I$6-'СЕТ СН'!$I$19</f>
        <v>1622.6926106800001</v>
      </c>
      <c r="V146" s="36">
        <f>SUMIFS(СВЦЭМ!$C$39:$C$782,СВЦЭМ!$A$39:$A$782,$A146,СВЦЭМ!$B$39:$B$782,V$119)+'СЕТ СН'!$I$9+СВЦЭМ!$D$10+'СЕТ СН'!$I$6-'СЕТ СН'!$I$19</f>
        <v>1623.8925552800001</v>
      </c>
      <c r="W146" s="36">
        <f>SUMIFS(СВЦЭМ!$C$39:$C$782,СВЦЭМ!$A$39:$A$782,$A146,СВЦЭМ!$B$39:$B$782,W$119)+'СЕТ СН'!$I$9+СВЦЭМ!$D$10+'СЕТ СН'!$I$6-'СЕТ СН'!$I$19</f>
        <v>1614.8483909400002</v>
      </c>
      <c r="X146" s="36">
        <f>SUMIFS(СВЦЭМ!$C$39:$C$782,СВЦЭМ!$A$39:$A$782,$A146,СВЦЭМ!$B$39:$B$782,X$119)+'СЕТ СН'!$I$9+СВЦЭМ!$D$10+'СЕТ СН'!$I$6-'СЕТ СН'!$I$19</f>
        <v>1615.8345860100001</v>
      </c>
      <c r="Y146" s="36">
        <f>SUMIFS(СВЦЭМ!$C$39:$C$782,СВЦЭМ!$A$39:$A$782,$A146,СВЦЭМ!$B$39:$B$782,Y$119)+'СЕТ СН'!$I$9+СВЦЭМ!$D$10+'СЕТ СН'!$I$6-'СЕТ СН'!$I$19</f>
        <v>1633.03805764</v>
      </c>
    </row>
    <row r="147" spans="1:26" ht="15.75" x14ac:dyDescent="0.2">
      <c r="A147" s="35">
        <f t="shared" si="3"/>
        <v>44467</v>
      </c>
      <c r="B147" s="36">
        <f>SUMIFS(СВЦЭМ!$C$39:$C$782,СВЦЭМ!$A$39:$A$782,$A147,СВЦЭМ!$B$39:$B$782,B$119)+'СЕТ СН'!$I$9+СВЦЭМ!$D$10+'СЕТ СН'!$I$6-'СЕТ СН'!$I$19</f>
        <v>1702.3754823300001</v>
      </c>
      <c r="C147" s="36">
        <f>SUMIFS(СВЦЭМ!$C$39:$C$782,СВЦЭМ!$A$39:$A$782,$A147,СВЦЭМ!$B$39:$B$782,C$119)+'СЕТ СН'!$I$9+СВЦЭМ!$D$10+'СЕТ СН'!$I$6-'СЕТ СН'!$I$19</f>
        <v>1751.4907300099999</v>
      </c>
      <c r="D147" s="36">
        <f>SUMIFS(СВЦЭМ!$C$39:$C$782,СВЦЭМ!$A$39:$A$782,$A147,СВЦЭМ!$B$39:$B$782,D$119)+'СЕТ СН'!$I$9+СВЦЭМ!$D$10+'СЕТ СН'!$I$6-'СЕТ СН'!$I$19</f>
        <v>1737.8865211799998</v>
      </c>
      <c r="E147" s="36">
        <f>SUMIFS(СВЦЭМ!$C$39:$C$782,СВЦЭМ!$A$39:$A$782,$A147,СВЦЭМ!$B$39:$B$782,E$119)+'СЕТ СН'!$I$9+СВЦЭМ!$D$10+'СЕТ СН'!$I$6-'СЕТ СН'!$I$19</f>
        <v>1745.3940728099999</v>
      </c>
      <c r="F147" s="36">
        <f>SUMIFS(СВЦЭМ!$C$39:$C$782,СВЦЭМ!$A$39:$A$782,$A147,СВЦЭМ!$B$39:$B$782,F$119)+'СЕТ СН'!$I$9+СВЦЭМ!$D$10+'СЕТ СН'!$I$6-'СЕТ СН'!$I$19</f>
        <v>1736.8993951399998</v>
      </c>
      <c r="G147" s="36">
        <f>SUMIFS(СВЦЭМ!$C$39:$C$782,СВЦЭМ!$A$39:$A$782,$A147,СВЦЭМ!$B$39:$B$782,G$119)+'СЕТ СН'!$I$9+СВЦЭМ!$D$10+'СЕТ СН'!$I$6-'СЕТ СН'!$I$19</f>
        <v>1725.4825271299999</v>
      </c>
      <c r="H147" s="36">
        <f>SUMIFS(СВЦЭМ!$C$39:$C$782,СВЦЭМ!$A$39:$A$782,$A147,СВЦЭМ!$B$39:$B$782,H$119)+'СЕТ СН'!$I$9+СВЦЭМ!$D$10+'СЕТ СН'!$I$6-'СЕТ СН'!$I$19</f>
        <v>1748.6181657899999</v>
      </c>
      <c r="I147" s="36">
        <f>SUMIFS(СВЦЭМ!$C$39:$C$782,СВЦЭМ!$A$39:$A$782,$A147,СВЦЭМ!$B$39:$B$782,I$119)+'СЕТ СН'!$I$9+СВЦЭМ!$D$10+'СЕТ СН'!$I$6-'СЕТ СН'!$I$19</f>
        <v>1709.33444196</v>
      </c>
      <c r="J147" s="36">
        <f>SUMIFS(СВЦЭМ!$C$39:$C$782,СВЦЭМ!$A$39:$A$782,$A147,СВЦЭМ!$B$39:$B$782,J$119)+'СЕТ СН'!$I$9+СВЦЭМ!$D$10+'СЕТ СН'!$I$6-'СЕТ СН'!$I$19</f>
        <v>1678.1825225500002</v>
      </c>
      <c r="K147" s="36">
        <f>SUMIFS(СВЦЭМ!$C$39:$C$782,СВЦЭМ!$A$39:$A$782,$A147,СВЦЭМ!$B$39:$B$782,K$119)+'СЕТ СН'!$I$9+СВЦЭМ!$D$10+'СЕТ СН'!$I$6-'СЕТ СН'!$I$19</f>
        <v>1637.7695592</v>
      </c>
      <c r="L147" s="36">
        <f>SUMIFS(СВЦЭМ!$C$39:$C$782,СВЦЭМ!$A$39:$A$782,$A147,СВЦЭМ!$B$39:$B$782,L$119)+'СЕТ СН'!$I$9+СВЦЭМ!$D$10+'СЕТ СН'!$I$6-'СЕТ СН'!$I$19</f>
        <v>1609.88153302</v>
      </c>
      <c r="M147" s="36">
        <f>SUMIFS(СВЦЭМ!$C$39:$C$782,СВЦЭМ!$A$39:$A$782,$A147,СВЦЭМ!$B$39:$B$782,M$119)+'СЕТ СН'!$I$9+СВЦЭМ!$D$10+'СЕТ СН'!$I$6-'СЕТ СН'!$I$19</f>
        <v>1649.2096056300002</v>
      </c>
      <c r="N147" s="36">
        <f>SUMIFS(СВЦЭМ!$C$39:$C$782,СВЦЭМ!$A$39:$A$782,$A147,СВЦЭМ!$B$39:$B$782,N$119)+'СЕТ СН'!$I$9+СВЦЭМ!$D$10+'СЕТ СН'!$I$6-'СЕТ СН'!$I$19</f>
        <v>1669.8820445599999</v>
      </c>
      <c r="O147" s="36">
        <f>SUMIFS(СВЦЭМ!$C$39:$C$782,СВЦЭМ!$A$39:$A$782,$A147,СВЦЭМ!$B$39:$B$782,O$119)+'СЕТ СН'!$I$9+СВЦЭМ!$D$10+'СЕТ СН'!$I$6-'СЕТ СН'!$I$19</f>
        <v>1694.3146426399999</v>
      </c>
      <c r="P147" s="36">
        <f>SUMIFS(СВЦЭМ!$C$39:$C$782,СВЦЭМ!$A$39:$A$782,$A147,СВЦЭМ!$B$39:$B$782,P$119)+'СЕТ СН'!$I$9+СВЦЭМ!$D$10+'СЕТ СН'!$I$6-'СЕТ СН'!$I$19</f>
        <v>1727.4687799999999</v>
      </c>
      <c r="Q147" s="36">
        <f>SUMIFS(СВЦЭМ!$C$39:$C$782,СВЦЭМ!$A$39:$A$782,$A147,СВЦЭМ!$B$39:$B$782,Q$119)+'СЕТ СН'!$I$9+СВЦЭМ!$D$10+'СЕТ СН'!$I$6-'СЕТ СН'!$I$19</f>
        <v>1732.2467573399999</v>
      </c>
      <c r="R147" s="36">
        <f>SUMIFS(СВЦЭМ!$C$39:$C$782,СВЦЭМ!$A$39:$A$782,$A147,СВЦЭМ!$B$39:$B$782,R$119)+'СЕТ СН'!$I$9+СВЦЭМ!$D$10+'СЕТ СН'!$I$6-'СЕТ СН'!$I$19</f>
        <v>1725.29913429</v>
      </c>
      <c r="S147" s="36">
        <f>SUMIFS(СВЦЭМ!$C$39:$C$782,СВЦЭМ!$A$39:$A$782,$A147,СВЦЭМ!$B$39:$B$782,S$119)+'СЕТ СН'!$I$9+СВЦЭМ!$D$10+'СЕТ СН'!$I$6-'СЕТ СН'!$I$19</f>
        <v>1715.4130501</v>
      </c>
      <c r="T147" s="36">
        <f>SUMIFS(СВЦЭМ!$C$39:$C$782,СВЦЭМ!$A$39:$A$782,$A147,СВЦЭМ!$B$39:$B$782,T$119)+'СЕТ СН'!$I$9+СВЦЭМ!$D$10+'СЕТ СН'!$I$6-'СЕТ СН'!$I$19</f>
        <v>1669.54852802</v>
      </c>
      <c r="U147" s="36">
        <f>SUMIFS(СВЦЭМ!$C$39:$C$782,СВЦЭМ!$A$39:$A$782,$A147,СВЦЭМ!$B$39:$B$782,U$119)+'СЕТ СН'!$I$9+СВЦЭМ!$D$10+'СЕТ СН'!$I$6-'СЕТ СН'!$I$19</f>
        <v>1614.6646916700001</v>
      </c>
      <c r="V147" s="36">
        <f>SUMIFS(СВЦЭМ!$C$39:$C$782,СВЦЭМ!$A$39:$A$782,$A147,СВЦЭМ!$B$39:$B$782,V$119)+'СЕТ СН'!$I$9+СВЦЭМ!$D$10+'СЕТ СН'!$I$6-'СЕТ СН'!$I$19</f>
        <v>1619.5560261999999</v>
      </c>
      <c r="W147" s="36">
        <f>SUMIFS(СВЦЭМ!$C$39:$C$782,СВЦЭМ!$A$39:$A$782,$A147,СВЦЭМ!$B$39:$B$782,W$119)+'СЕТ СН'!$I$9+СВЦЭМ!$D$10+'СЕТ СН'!$I$6-'СЕТ СН'!$I$19</f>
        <v>1626.15467147</v>
      </c>
      <c r="X147" s="36">
        <f>SUMIFS(СВЦЭМ!$C$39:$C$782,СВЦЭМ!$A$39:$A$782,$A147,СВЦЭМ!$B$39:$B$782,X$119)+'СЕТ СН'!$I$9+СВЦЭМ!$D$10+'СЕТ СН'!$I$6-'СЕТ СН'!$I$19</f>
        <v>1670.9382248500001</v>
      </c>
      <c r="Y147" s="36">
        <f>SUMIFS(СВЦЭМ!$C$39:$C$782,СВЦЭМ!$A$39:$A$782,$A147,СВЦЭМ!$B$39:$B$782,Y$119)+'СЕТ СН'!$I$9+СВЦЭМ!$D$10+'СЕТ СН'!$I$6-'СЕТ СН'!$I$19</f>
        <v>1665.03615894</v>
      </c>
    </row>
    <row r="148" spans="1:26" ht="15.75" x14ac:dyDescent="0.2">
      <c r="A148" s="35">
        <f t="shared" si="3"/>
        <v>44468</v>
      </c>
      <c r="B148" s="36">
        <f>SUMIFS(СВЦЭМ!$C$39:$C$782,СВЦЭМ!$A$39:$A$782,$A148,СВЦЭМ!$B$39:$B$782,B$119)+'СЕТ СН'!$I$9+СВЦЭМ!$D$10+'СЕТ СН'!$I$6-'СЕТ СН'!$I$19</f>
        <v>1677.5537110300002</v>
      </c>
      <c r="C148" s="36">
        <f>SUMIFS(СВЦЭМ!$C$39:$C$782,СВЦЭМ!$A$39:$A$782,$A148,СВЦЭМ!$B$39:$B$782,C$119)+'СЕТ СН'!$I$9+СВЦЭМ!$D$10+'СЕТ СН'!$I$6-'СЕТ СН'!$I$19</f>
        <v>1773.31352881</v>
      </c>
      <c r="D148" s="36">
        <f>SUMIFS(СВЦЭМ!$C$39:$C$782,СВЦЭМ!$A$39:$A$782,$A148,СВЦЭМ!$B$39:$B$782,D$119)+'СЕТ СН'!$I$9+СВЦЭМ!$D$10+'СЕТ СН'!$I$6-'СЕТ СН'!$I$19</f>
        <v>1829.82058622</v>
      </c>
      <c r="E148" s="36">
        <f>SUMIFS(СВЦЭМ!$C$39:$C$782,СВЦЭМ!$A$39:$A$782,$A148,СВЦЭМ!$B$39:$B$782,E$119)+'СЕТ СН'!$I$9+СВЦЭМ!$D$10+'СЕТ СН'!$I$6-'СЕТ СН'!$I$19</f>
        <v>1837.9669973299999</v>
      </c>
      <c r="F148" s="36">
        <f>SUMIFS(СВЦЭМ!$C$39:$C$782,СВЦЭМ!$A$39:$A$782,$A148,СВЦЭМ!$B$39:$B$782,F$119)+'СЕТ СН'!$I$9+СВЦЭМ!$D$10+'СЕТ СН'!$I$6-'СЕТ СН'!$I$19</f>
        <v>1840.6009162199998</v>
      </c>
      <c r="G148" s="36">
        <f>SUMIFS(СВЦЭМ!$C$39:$C$782,СВЦЭМ!$A$39:$A$782,$A148,СВЦЭМ!$B$39:$B$782,G$119)+'СЕТ СН'!$I$9+СВЦЭМ!$D$10+'СЕТ СН'!$I$6-'СЕТ СН'!$I$19</f>
        <v>1820.8446456199999</v>
      </c>
      <c r="H148" s="36">
        <f>SUMIFS(СВЦЭМ!$C$39:$C$782,СВЦЭМ!$A$39:$A$782,$A148,СВЦЭМ!$B$39:$B$782,H$119)+'СЕТ СН'!$I$9+СВЦЭМ!$D$10+'СЕТ СН'!$I$6-'СЕТ СН'!$I$19</f>
        <v>1789.9979037999999</v>
      </c>
      <c r="I148" s="36">
        <f>SUMIFS(СВЦЭМ!$C$39:$C$782,СВЦЭМ!$A$39:$A$782,$A148,СВЦЭМ!$B$39:$B$782,I$119)+'СЕТ СН'!$I$9+СВЦЭМ!$D$10+'СЕТ СН'!$I$6-'СЕТ СН'!$I$19</f>
        <v>1735.2771047199999</v>
      </c>
      <c r="J148" s="36">
        <f>SUMIFS(СВЦЭМ!$C$39:$C$782,СВЦЭМ!$A$39:$A$782,$A148,СВЦЭМ!$B$39:$B$782,J$119)+'СЕТ СН'!$I$9+СВЦЭМ!$D$10+'СЕТ СН'!$I$6-'СЕТ СН'!$I$19</f>
        <v>1707.4946645300001</v>
      </c>
      <c r="K148" s="36">
        <f>SUMIFS(СВЦЭМ!$C$39:$C$782,СВЦЭМ!$A$39:$A$782,$A148,СВЦЭМ!$B$39:$B$782,K$119)+'СЕТ СН'!$I$9+СВЦЭМ!$D$10+'СЕТ СН'!$I$6-'СЕТ СН'!$I$19</f>
        <v>1645.3410294300002</v>
      </c>
      <c r="L148" s="36">
        <f>SUMIFS(СВЦЭМ!$C$39:$C$782,СВЦЭМ!$A$39:$A$782,$A148,СВЦЭМ!$B$39:$B$782,L$119)+'СЕТ СН'!$I$9+СВЦЭМ!$D$10+'СЕТ СН'!$I$6-'СЕТ СН'!$I$19</f>
        <v>1627.4829456800001</v>
      </c>
      <c r="M148" s="36">
        <f>SUMIFS(СВЦЭМ!$C$39:$C$782,СВЦЭМ!$A$39:$A$782,$A148,СВЦЭМ!$B$39:$B$782,M$119)+'СЕТ СН'!$I$9+СВЦЭМ!$D$10+'СЕТ СН'!$I$6-'СЕТ СН'!$I$19</f>
        <v>1619.05056952</v>
      </c>
      <c r="N148" s="36">
        <f>SUMIFS(СВЦЭМ!$C$39:$C$782,СВЦЭМ!$A$39:$A$782,$A148,СВЦЭМ!$B$39:$B$782,N$119)+'СЕТ СН'!$I$9+СВЦЭМ!$D$10+'СЕТ СН'!$I$6-'СЕТ СН'!$I$19</f>
        <v>1665.04835387</v>
      </c>
      <c r="O148" s="36">
        <f>SUMIFS(СВЦЭМ!$C$39:$C$782,СВЦЭМ!$A$39:$A$782,$A148,СВЦЭМ!$B$39:$B$782,O$119)+'СЕТ СН'!$I$9+СВЦЭМ!$D$10+'СЕТ СН'!$I$6-'СЕТ СН'!$I$19</f>
        <v>1687.2702054199999</v>
      </c>
      <c r="P148" s="36">
        <f>SUMIFS(СВЦЭМ!$C$39:$C$782,СВЦЭМ!$A$39:$A$782,$A148,СВЦЭМ!$B$39:$B$782,P$119)+'СЕТ СН'!$I$9+СВЦЭМ!$D$10+'СЕТ СН'!$I$6-'СЕТ СН'!$I$19</f>
        <v>1754.6340589299998</v>
      </c>
      <c r="Q148" s="36">
        <f>SUMIFS(СВЦЭМ!$C$39:$C$782,СВЦЭМ!$A$39:$A$782,$A148,СВЦЭМ!$B$39:$B$782,Q$119)+'СЕТ СН'!$I$9+СВЦЭМ!$D$10+'СЕТ СН'!$I$6-'СЕТ СН'!$I$19</f>
        <v>1756.8595666900001</v>
      </c>
      <c r="R148" s="36">
        <f>SUMIFS(СВЦЭМ!$C$39:$C$782,СВЦЭМ!$A$39:$A$782,$A148,СВЦЭМ!$B$39:$B$782,R$119)+'СЕТ СН'!$I$9+СВЦЭМ!$D$10+'СЕТ СН'!$I$6-'СЕТ СН'!$I$19</f>
        <v>1750.47793873</v>
      </c>
      <c r="S148" s="36">
        <f>SUMIFS(СВЦЭМ!$C$39:$C$782,СВЦЭМ!$A$39:$A$782,$A148,СВЦЭМ!$B$39:$B$782,S$119)+'СЕТ СН'!$I$9+СВЦЭМ!$D$10+'СЕТ СН'!$I$6-'СЕТ СН'!$I$19</f>
        <v>1725.6834293399997</v>
      </c>
      <c r="T148" s="36">
        <f>SUMIFS(СВЦЭМ!$C$39:$C$782,СВЦЭМ!$A$39:$A$782,$A148,СВЦЭМ!$B$39:$B$782,T$119)+'СЕТ СН'!$I$9+СВЦЭМ!$D$10+'СЕТ СН'!$I$6-'СЕТ СН'!$I$19</f>
        <v>1706.9342286400001</v>
      </c>
      <c r="U148" s="36">
        <f>SUMIFS(СВЦЭМ!$C$39:$C$782,СВЦЭМ!$A$39:$A$782,$A148,СВЦЭМ!$B$39:$B$782,U$119)+'СЕТ СН'!$I$9+СВЦЭМ!$D$10+'СЕТ СН'!$I$6-'СЕТ СН'!$I$19</f>
        <v>1653.05124301</v>
      </c>
      <c r="V148" s="36">
        <f>SUMIFS(СВЦЭМ!$C$39:$C$782,СВЦЭМ!$A$39:$A$782,$A148,СВЦЭМ!$B$39:$B$782,V$119)+'СЕТ СН'!$I$9+СВЦЭМ!$D$10+'СЕТ СН'!$I$6-'СЕТ СН'!$I$19</f>
        <v>1637.1592068800001</v>
      </c>
      <c r="W148" s="36">
        <f>SUMIFS(СВЦЭМ!$C$39:$C$782,СВЦЭМ!$A$39:$A$782,$A148,СВЦЭМ!$B$39:$B$782,W$119)+'СЕТ СН'!$I$9+СВЦЭМ!$D$10+'СЕТ СН'!$I$6-'СЕТ СН'!$I$19</f>
        <v>1621.3755881500001</v>
      </c>
      <c r="X148" s="36">
        <f>SUMIFS(СВЦЭМ!$C$39:$C$782,СВЦЭМ!$A$39:$A$782,$A148,СВЦЭМ!$B$39:$B$782,X$119)+'СЕТ СН'!$I$9+СВЦЭМ!$D$10+'СЕТ СН'!$I$6-'СЕТ СН'!$I$19</f>
        <v>1682.3125574800001</v>
      </c>
      <c r="Y148" s="36">
        <f>SUMIFS(СВЦЭМ!$C$39:$C$782,СВЦЭМ!$A$39:$A$782,$A148,СВЦЭМ!$B$39:$B$782,Y$119)+'СЕТ СН'!$I$9+СВЦЭМ!$D$10+'СЕТ СН'!$I$6-'СЕТ СН'!$I$19</f>
        <v>1698.3621443500001</v>
      </c>
    </row>
    <row r="149" spans="1:26" ht="15.75" x14ac:dyDescent="0.2">
      <c r="A149" s="35">
        <f t="shared" si="3"/>
        <v>44469</v>
      </c>
      <c r="B149" s="36">
        <f>SUMIFS(СВЦЭМ!$C$39:$C$782,СВЦЭМ!$A$39:$A$782,$A149,СВЦЭМ!$B$39:$B$782,B$119)+'СЕТ СН'!$I$9+СВЦЭМ!$D$10+'СЕТ СН'!$I$6-'СЕТ СН'!$I$19</f>
        <v>1717.2770284599999</v>
      </c>
      <c r="C149" s="36">
        <f>SUMIFS(СВЦЭМ!$C$39:$C$782,СВЦЭМ!$A$39:$A$782,$A149,СВЦЭМ!$B$39:$B$782,C$119)+'СЕТ СН'!$I$9+СВЦЭМ!$D$10+'СЕТ СН'!$I$6-'СЕТ СН'!$I$19</f>
        <v>1761.8167106199999</v>
      </c>
      <c r="D149" s="36">
        <f>SUMIFS(СВЦЭМ!$C$39:$C$782,СВЦЭМ!$A$39:$A$782,$A149,СВЦЭМ!$B$39:$B$782,D$119)+'СЕТ СН'!$I$9+СВЦЭМ!$D$10+'СЕТ СН'!$I$6-'СЕТ СН'!$I$19</f>
        <v>1809.11717172</v>
      </c>
      <c r="E149" s="36">
        <f>SUMIFS(СВЦЭМ!$C$39:$C$782,СВЦЭМ!$A$39:$A$782,$A149,СВЦЭМ!$B$39:$B$782,E$119)+'СЕТ СН'!$I$9+СВЦЭМ!$D$10+'СЕТ СН'!$I$6-'СЕТ СН'!$I$19</f>
        <v>1839.0501271099999</v>
      </c>
      <c r="F149" s="36">
        <f>SUMIFS(СВЦЭМ!$C$39:$C$782,СВЦЭМ!$A$39:$A$782,$A149,СВЦЭМ!$B$39:$B$782,F$119)+'СЕТ СН'!$I$9+СВЦЭМ!$D$10+'СЕТ СН'!$I$6-'СЕТ СН'!$I$19</f>
        <v>1834.64886781</v>
      </c>
      <c r="G149" s="36">
        <f>SUMIFS(СВЦЭМ!$C$39:$C$782,СВЦЭМ!$A$39:$A$782,$A149,СВЦЭМ!$B$39:$B$782,G$119)+'СЕТ СН'!$I$9+СВЦЭМ!$D$10+'СЕТ СН'!$I$6-'СЕТ СН'!$I$19</f>
        <v>1837.78467871</v>
      </c>
      <c r="H149" s="36">
        <f>SUMIFS(СВЦЭМ!$C$39:$C$782,СВЦЭМ!$A$39:$A$782,$A149,СВЦЭМ!$B$39:$B$782,H$119)+'СЕТ СН'!$I$9+СВЦЭМ!$D$10+'СЕТ СН'!$I$6-'СЕТ СН'!$I$19</f>
        <v>1771.2038789199999</v>
      </c>
      <c r="I149" s="36">
        <f>SUMIFS(СВЦЭМ!$C$39:$C$782,СВЦЭМ!$A$39:$A$782,$A149,СВЦЭМ!$B$39:$B$782,I$119)+'СЕТ СН'!$I$9+СВЦЭМ!$D$10+'СЕТ СН'!$I$6-'СЕТ СН'!$I$19</f>
        <v>1749.48043145</v>
      </c>
      <c r="J149" s="36">
        <f>SUMIFS(СВЦЭМ!$C$39:$C$782,СВЦЭМ!$A$39:$A$782,$A149,СВЦЭМ!$B$39:$B$782,J$119)+'СЕТ СН'!$I$9+СВЦЭМ!$D$10+'СЕТ СН'!$I$6-'СЕТ СН'!$I$19</f>
        <v>1714.80539615</v>
      </c>
      <c r="K149" s="36">
        <f>SUMIFS(СВЦЭМ!$C$39:$C$782,СВЦЭМ!$A$39:$A$782,$A149,СВЦЭМ!$B$39:$B$782,K$119)+'СЕТ СН'!$I$9+СВЦЭМ!$D$10+'СЕТ СН'!$I$6-'СЕТ СН'!$I$19</f>
        <v>1724.8668284599999</v>
      </c>
      <c r="L149" s="36">
        <f>SUMIFS(СВЦЭМ!$C$39:$C$782,СВЦЭМ!$A$39:$A$782,$A149,СВЦЭМ!$B$39:$B$782,L$119)+'СЕТ СН'!$I$9+СВЦЭМ!$D$10+'СЕТ СН'!$I$6-'СЕТ СН'!$I$19</f>
        <v>1730.3042862799998</v>
      </c>
      <c r="M149" s="36">
        <f>SUMIFS(СВЦЭМ!$C$39:$C$782,СВЦЭМ!$A$39:$A$782,$A149,СВЦЭМ!$B$39:$B$782,M$119)+'СЕТ СН'!$I$9+СВЦЭМ!$D$10+'СЕТ СН'!$I$6-'СЕТ СН'!$I$19</f>
        <v>1712.24535973</v>
      </c>
      <c r="N149" s="36">
        <f>SUMIFS(СВЦЭМ!$C$39:$C$782,СВЦЭМ!$A$39:$A$782,$A149,СВЦЭМ!$B$39:$B$782,N$119)+'СЕТ СН'!$I$9+СВЦЭМ!$D$10+'СЕТ СН'!$I$6-'СЕТ СН'!$I$19</f>
        <v>1693.65045775</v>
      </c>
      <c r="O149" s="36">
        <f>SUMIFS(СВЦЭМ!$C$39:$C$782,СВЦЭМ!$A$39:$A$782,$A149,СВЦЭМ!$B$39:$B$782,O$119)+'СЕТ СН'!$I$9+СВЦЭМ!$D$10+'СЕТ СН'!$I$6-'СЕТ СН'!$I$19</f>
        <v>1691.8413736900002</v>
      </c>
      <c r="P149" s="36">
        <f>SUMIFS(СВЦЭМ!$C$39:$C$782,СВЦЭМ!$A$39:$A$782,$A149,СВЦЭМ!$B$39:$B$782,P$119)+'СЕТ СН'!$I$9+СВЦЭМ!$D$10+'СЕТ СН'!$I$6-'СЕТ СН'!$I$19</f>
        <v>1737.0814705299999</v>
      </c>
      <c r="Q149" s="36">
        <f>SUMIFS(СВЦЭМ!$C$39:$C$782,СВЦЭМ!$A$39:$A$782,$A149,СВЦЭМ!$B$39:$B$782,Q$119)+'СЕТ СН'!$I$9+СВЦЭМ!$D$10+'СЕТ СН'!$I$6-'СЕТ СН'!$I$19</f>
        <v>1742.65491625</v>
      </c>
      <c r="R149" s="36">
        <f>SUMIFS(СВЦЭМ!$C$39:$C$782,СВЦЭМ!$A$39:$A$782,$A149,СВЦЭМ!$B$39:$B$782,R$119)+'СЕТ СН'!$I$9+СВЦЭМ!$D$10+'СЕТ СН'!$I$6-'СЕТ СН'!$I$19</f>
        <v>1742.33544605</v>
      </c>
      <c r="S149" s="36">
        <f>SUMIFS(СВЦЭМ!$C$39:$C$782,СВЦЭМ!$A$39:$A$782,$A149,СВЦЭМ!$B$39:$B$782,S$119)+'СЕТ СН'!$I$9+СВЦЭМ!$D$10+'СЕТ СН'!$I$6-'СЕТ СН'!$I$19</f>
        <v>1693.56755879</v>
      </c>
      <c r="T149" s="36">
        <f>SUMIFS(СВЦЭМ!$C$39:$C$782,СВЦЭМ!$A$39:$A$782,$A149,СВЦЭМ!$B$39:$B$782,T$119)+'СЕТ СН'!$I$9+СВЦЭМ!$D$10+'СЕТ СН'!$I$6-'СЕТ СН'!$I$19</f>
        <v>1705.9254871799999</v>
      </c>
      <c r="U149" s="36">
        <f>SUMIFS(СВЦЭМ!$C$39:$C$782,СВЦЭМ!$A$39:$A$782,$A149,СВЦЭМ!$B$39:$B$782,U$119)+'СЕТ СН'!$I$9+СВЦЭМ!$D$10+'СЕТ СН'!$I$6-'СЕТ СН'!$I$19</f>
        <v>1679.3835871400001</v>
      </c>
      <c r="V149" s="36">
        <f>SUMIFS(СВЦЭМ!$C$39:$C$782,СВЦЭМ!$A$39:$A$782,$A149,СВЦЭМ!$B$39:$B$782,V$119)+'СЕТ СН'!$I$9+СВЦЭМ!$D$10+'СЕТ СН'!$I$6-'СЕТ СН'!$I$19</f>
        <v>1671.5446185999999</v>
      </c>
      <c r="W149" s="36">
        <f>SUMIFS(СВЦЭМ!$C$39:$C$782,СВЦЭМ!$A$39:$A$782,$A149,СВЦЭМ!$B$39:$B$782,W$119)+'СЕТ СН'!$I$9+СВЦЭМ!$D$10+'СЕТ СН'!$I$6-'СЕТ СН'!$I$19</f>
        <v>1661.0061460300001</v>
      </c>
      <c r="X149" s="36">
        <f>SUMIFS(СВЦЭМ!$C$39:$C$782,СВЦЭМ!$A$39:$A$782,$A149,СВЦЭМ!$B$39:$B$782,X$119)+'СЕТ СН'!$I$9+СВЦЭМ!$D$10+'СЕТ СН'!$I$6-'СЕТ СН'!$I$19</f>
        <v>1683.3741454400001</v>
      </c>
      <c r="Y149" s="36">
        <f>SUMIFS(СВЦЭМ!$C$39:$C$782,СВЦЭМ!$A$39:$A$782,$A149,СВЦЭМ!$B$39:$B$782,Y$119)+'СЕТ СН'!$I$9+СВЦЭМ!$D$10+'СЕТ СН'!$I$6-'СЕТ СН'!$I$19</f>
        <v>1727.2404266799999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419957.71524624521</v>
      </c>
      <c r="O155" s="124"/>
      <c r="P155" s="123">
        <f>СВЦЭМ!$D$12+'СЕТ СН'!$F$10-'СЕТ СН'!$G$20</f>
        <v>419957.71524624521</v>
      </c>
      <c r="Q155" s="124"/>
      <c r="R155" s="123">
        <f>СВЦЭМ!$D$12+'СЕТ СН'!$F$10-'СЕТ СН'!$H$20</f>
        <v>419957.71524624521</v>
      </c>
      <c r="S155" s="124"/>
      <c r="T155" s="123">
        <f>СВЦЭМ!$D$12+'СЕТ СН'!$F$10-'СЕТ СН'!$I$20</f>
        <v>419957.71524624521</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1496084.18</v>
      </c>
      <c r="O159" s="138"/>
      <c r="P159" s="138">
        <f>'СЕТ СН'!$G$7</f>
        <v>1081420.6000000001</v>
      </c>
      <c r="Q159" s="138"/>
      <c r="R159" s="138">
        <f>'СЕТ СН'!$H$7</f>
        <v>1434391.51</v>
      </c>
      <c r="S159" s="138"/>
      <c r="T159" s="138">
        <f>'СЕТ СН'!$I$7</f>
        <v>1327946.8799999999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SUMIFS(СВЦЭМ!$D$39:$D$782,СВЦЭМ!$A$39:$A$782,$A12,СВЦЭМ!$B$39:$B$782,B$11)+'СЕТ СН'!$F$11+СВЦЭМ!$D$10+'СЕТ СН'!$F$5-'СЕТ СН'!$F$21</f>
        <v>3415.9666538700003</v>
      </c>
      <c r="C12" s="36">
        <f>SUMIFS(СВЦЭМ!$D$39:$D$782,СВЦЭМ!$A$39:$A$782,$A12,СВЦЭМ!$B$39:$B$782,C$11)+'СЕТ СН'!$F$11+СВЦЭМ!$D$10+'СЕТ СН'!$F$5-'СЕТ СН'!$F$21</f>
        <v>3517.3015721700003</v>
      </c>
      <c r="D12" s="36">
        <f>SUMIFS(СВЦЭМ!$D$39:$D$782,СВЦЭМ!$A$39:$A$782,$A12,СВЦЭМ!$B$39:$B$782,D$11)+'СЕТ СН'!$F$11+СВЦЭМ!$D$10+'СЕТ СН'!$F$5-'СЕТ СН'!$F$21</f>
        <v>3598.4221056400002</v>
      </c>
      <c r="E12" s="36">
        <f>SUMIFS(СВЦЭМ!$D$39:$D$782,СВЦЭМ!$A$39:$A$782,$A12,СВЦЭМ!$B$39:$B$782,E$11)+'СЕТ СН'!$F$11+СВЦЭМ!$D$10+'СЕТ СН'!$F$5-'СЕТ СН'!$F$21</f>
        <v>3630.37000012</v>
      </c>
      <c r="F12" s="36">
        <f>SUMIFS(СВЦЭМ!$D$39:$D$782,СВЦЭМ!$A$39:$A$782,$A12,СВЦЭМ!$B$39:$B$782,F$11)+'СЕТ СН'!$F$11+СВЦЭМ!$D$10+'СЕТ СН'!$F$5-'СЕТ СН'!$F$21</f>
        <v>3628.54773578</v>
      </c>
      <c r="G12" s="36">
        <f>SUMIFS(СВЦЭМ!$D$39:$D$782,СВЦЭМ!$A$39:$A$782,$A12,СВЦЭМ!$B$39:$B$782,G$11)+'СЕТ СН'!$F$11+СВЦЭМ!$D$10+'СЕТ СН'!$F$5-'СЕТ СН'!$F$21</f>
        <v>3597.3154938800003</v>
      </c>
      <c r="H12" s="36">
        <f>SUMIFS(СВЦЭМ!$D$39:$D$782,СВЦЭМ!$A$39:$A$782,$A12,СВЦЭМ!$B$39:$B$782,H$11)+'СЕТ СН'!$F$11+СВЦЭМ!$D$10+'СЕТ СН'!$F$5-'СЕТ СН'!$F$21</f>
        <v>3541.6732382200003</v>
      </c>
      <c r="I12" s="36">
        <f>SUMIFS(СВЦЭМ!$D$39:$D$782,СВЦЭМ!$A$39:$A$782,$A12,СВЦЭМ!$B$39:$B$782,I$11)+'СЕТ СН'!$F$11+СВЦЭМ!$D$10+'СЕТ СН'!$F$5-'СЕТ СН'!$F$21</f>
        <v>3464.1204841900003</v>
      </c>
      <c r="J12" s="36">
        <f>SUMIFS(СВЦЭМ!$D$39:$D$782,СВЦЭМ!$A$39:$A$782,$A12,СВЦЭМ!$B$39:$B$782,J$11)+'СЕТ СН'!$F$11+СВЦЭМ!$D$10+'СЕТ СН'!$F$5-'СЕТ СН'!$F$21</f>
        <v>3408.4077311300002</v>
      </c>
      <c r="K12" s="36">
        <f>SUMIFS(СВЦЭМ!$D$39:$D$782,СВЦЭМ!$A$39:$A$782,$A12,СВЦЭМ!$B$39:$B$782,K$11)+'СЕТ СН'!$F$11+СВЦЭМ!$D$10+'СЕТ СН'!$F$5-'СЕТ СН'!$F$21</f>
        <v>3369.0580425500002</v>
      </c>
      <c r="L12" s="36">
        <f>SUMIFS(СВЦЭМ!$D$39:$D$782,СВЦЭМ!$A$39:$A$782,$A12,СВЦЭМ!$B$39:$B$782,L$11)+'СЕТ СН'!$F$11+СВЦЭМ!$D$10+'СЕТ СН'!$F$5-'СЕТ СН'!$F$21</f>
        <v>3353.8136676700001</v>
      </c>
      <c r="M12" s="36">
        <f>SUMIFS(СВЦЭМ!$D$39:$D$782,СВЦЭМ!$A$39:$A$782,$A12,СВЦЭМ!$B$39:$B$782,M$11)+'СЕТ СН'!$F$11+СВЦЭМ!$D$10+'СЕТ СН'!$F$5-'СЕТ СН'!$F$21</f>
        <v>3354.5089187500002</v>
      </c>
      <c r="N12" s="36">
        <f>SUMIFS(СВЦЭМ!$D$39:$D$782,СВЦЭМ!$A$39:$A$782,$A12,СВЦЭМ!$B$39:$B$782,N$11)+'СЕТ СН'!$F$11+СВЦЭМ!$D$10+'СЕТ СН'!$F$5-'СЕТ СН'!$F$21</f>
        <v>3377.6833974400001</v>
      </c>
      <c r="O12" s="36">
        <f>SUMIFS(СВЦЭМ!$D$39:$D$782,СВЦЭМ!$A$39:$A$782,$A12,СВЦЭМ!$B$39:$B$782,O$11)+'СЕТ СН'!$F$11+СВЦЭМ!$D$10+'СЕТ СН'!$F$5-'СЕТ СН'!$F$21</f>
        <v>3417.6180547200001</v>
      </c>
      <c r="P12" s="36">
        <f>SUMIFS(СВЦЭМ!$D$39:$D$782,СВЦЭМ!$A$39:$A$782,$A12,СВЦЭМ!$B$39:$B$782,P$11)+'СЕТ СН'!$F$11+СВЦЭМ!$D$10+'СЕТ СН'!$F$5-'СЕТ СН'!$F$21</f>
        <v>3452.41879367</v>
      </c>
      <c r="Q12" s="36">
        <f>SUMIFS(СВЦЭМ!$D$39:$D$782,СВЦЭМ!$A$39:$A$782,$A12,СВЦЭМ!$B$39:$B$782,Q$11)+'СЕТ СН'!$F$11+СВЦЭМ!$D$10+'СЕТ СН'!$F$5-'СЕТ СН'!$F$21</f>
        <v>3454.5084731400002</v>
      </c>
      <c r="R12" s="36">
        <f>SUMIFS(СВЦЭМ!$D$39:$D$782,СВЦЭМ!$A$39:$A$782,$A12,СВЦЭМ!$B$39:$B$782,R$11)+'СЕТ СН'!$F$11+СВЦЭМ!$D$10+'СЕТ СН'!$F$5-'СЕТ СН'!$F$21</f>
        <v>3448.8834574900002</v>
      </c>
      <c r="S12" s="36">
        <f>SUMIFS(СВЦЭМ!$D$39:$D$782,СВЦЭМ!$A$39:$A$782,$A12,СВЦЭМ!$B$39:$B$782,S$11)+'СЕТ СН'!$F$11+СВЦЭМ!$D$10+'СЕТ СН'!$F$5-'СЕТ СН'!$F$21</f>
        <v>3417.0026131100003</v>
      </c>
      <c r="T12" s="36">
        <f>SUMIFS(СВЦЭМ!$D$39:$D$782,СВЦЭМ!$A$39:$A$782,$A12,СВЦЭМ!$B$39:$B$782,T$11)+'СЕТ СН'!$F$11+СВЦЭМ!$D$10+'СЕТ СН'!$F$5-'СЕТ СН'!$F$21</f>
        <v>3377.50277878</v>
      </c>
      <c r="U12" s="36">
        <f>SUMIFS(СВЦЭМ!$D$39:$D$782,СВЦЭМ!$A$39:$A$782,$A12,СВЦЭМ!$B$39:$B$782,U$11)+'СЕТ СН'!$F$11+СВЦЭМ!$D$10+'СЕТ СН'!$F$5-'СЕТ СН'!$F$21</f>
        <v>3343.2043889300003</v>
      </c>
      <c r="V12" s="36">
        <f>SUMIFS(СВЦЭМ!$D$39:$D$782,СВЦЭМ!$A$39:$A$782,$A12,СВЦЭМ!$B$39:$B$782,V$11)+'СЕТ СН'!$F$11+СВЦЭМ!$D$10+'СЕТ СН'!$F$5-'СЕТ СН'!$F$21</f>
        <v>3348.1484356199999</v>
      </c>
      <c r="W12" s="36">
        <f>SUMIFS(СВЦЭМ!$D$39:$D$782,СВЦЭМ!$A$39:$A$782,$A12,СВЦЭМ!$B$39:$B$782,W$11)+'СЕТ СН'!$F$11+СВЦЭМ!$D$10+'СЕТ СН'!$F$5-'СЕТ СН'!$F$21</f>
        <v>3346.2689984100002</v>
      </c>
      <c r="X12" s="36">
        <f>SUMIFS(СВЦЭМ!$D$39:$D$782,СВЦЭМ!$A$39:$A$782,$A12,СВЦЭМ!$B$39:$B$782,X$11)+'СЕТ СН'!$F$11+СВЦЭМ!$D$10+'СЕТ СН'!$F$5-'СЕТ СН'!$F$21</f>
        <v>3344.5437448000002</v>
      </c>
      <c r="Y12" s="36">
        <f>SUMIFS(СВЦЭМ!$D$39:$D$782,СВЦЭМ!$A$39:$A$782,$A12,СВЦЭМ!$B$39:$B$782,Y$11)+'СЕТ СН'!$F$11+СВЦЭМ!$D$10+'СЕТ СН'!$F$5-'СЕТ СН'!$F$21</f>
        <v>3414.4638926900002</v>
      </c>
      <c r="AA12" s="45"/>
    </row>
    <row r="13" spans="1:27" ht="15.75" x14ac:dyDescent="0.2">
      <c r="A13" s="35">
        <f>A12+1</f>
        <v>44441</v>
      </c>
      <c r="B13" s="36">
        <f>SUMIFS(СВЦЭМ!$D$39:$D$782,СВЦЭМ!$A$39:$A$782,$A13,СВЦЭМ!$B$39:$B$782,B$11)+'СЕТ СН'!$F$11+СВЦЭМ!$D$10+'СЕТ СН'!$F$5-'СЕТ СН'!$F$21</f>
        <v>3509.8643419700002</v>
      </c>
      <c r="C13" s="36">
        <f>SUMIFS(СВЦЭМ!$D$39:$D$782,СВЦЭМ!$A$39:$A$782,$A13,СВЦЭМ!$B$39:$B$782,C$11)+'СЕТ СН'!$F$11+СВЦЭМ!$D$10+'СЕТ СН'!$F$5-'СЕТ СН'!$F$21</f>
        <v>3585.8526053599999</v>
      </c>
      <c r="D13" s="36">
        <f>SUMIFS(СВЦЭМ!$D$39:$D$782,СВЦЭМ!$A$39:$A$782,$A13,СВЦЭМ!$B$39:$B$782,D$11)+'СЕТ СН'!$F$11+СВЦЭМ!$D$10+'СЕТ СН'!$F$5-'СЕТ СН'!$F$21</f>
        <v>3665.8902683900001</v>
      </c>
      <c r="E13" s="36">
        <f>SUMIFS(СВЦЭМ!$D$39:$D$782,СВЦЭМ!$A$39:$A$782,$A13,СВЦЭМ!$B$39:$B$782,E$11)+'СЕТ СН'!$F$11+СВЦЭМ!$D$10+'СЕТ СН'!$F$5-'СЕТ СН'!$F$21</f>
        <v>3684.5999094400004</v>
      </c>
      <c r="F13" s="36">
        <f>SUMIFS(СВЦЭМ!$D$39:$D$782,СВЦЭМ!$A$39:$A$782,$A13,СВЦЭМ!$B$39:$B$782,F$11)+'СЕТ СН'!$F$11+СВЦЭМ!$D$10+'СЕТ СН'!$F$5-'СЕТ СН'!$F$21</f>
        <v>3667.3542707699999</v>
      </c>
      <c r="G13" s="36">
        <f>SUMIFS(СВЦЭМ!$D$39:$D$782,СВЦЭМ!$A$39:$A$782,$A13,СВЦЭМ!$B$39:$B$782,G$11)+'СЕТ СН'!$F$11+СВЦЭМ!$D$10+'СЕТ СН'!$F$5-'СЕТ СН'!$F$21</f>
        <v>3646.4440907600001</v>
      </c>
      <c r="H13" s="36">
        <f>SUMIFS(СВЦЭМ!$D$39:$D$782,СВЦЭМ!$A$39:$A$782,$A13,СВЦЭМ!$B$39:$B$782,H$11)+'СЕТ СН'!$F$11+СВЦЭМ!$D$10+'СЕТ СН'!$F$5-'СЕТ СН'!$F$21</f>
        <v>3595.0209083200002</v>
      </c>
      <c r="I13" s="36">
        <f>SUMIFS(СВЦЭМ!$D$39:$D$782,СВЦЭМ!$A$39:$A$782,$A13,СВЦЭМ!$B$39:$B$782,I$11)+'СЕТ СН'!$F$11+СВЦЭМ!$D$10+'СЕТ СН'!$F$5-'СЕТ СН'!$F$21</f>
        <v>3513.6889287100003</v>
      </c>
      <c r="J13" s="36">
        <f>SUMIFS(СВЦЭМ!$D$39:$D$782,СВЦЭМ!$A$39:$A$782,$A13,СВЦЭМ!$B$39:$B$782,J$11)+'СЕТ СН'!$F$11+СВЦЭМ!$D$10+'СЕТ СН'!$F$5-'СЕТ СН'!$F$21</f>
        <v>3420.9206545100001</v>
      </c>
      <c r="K13" s="36">
        <f>SUMIFS(СВЦЭМ!$D$39:$D$782,СВЦЭМ!$A$39:$A$782,$A13,СВЦЭМ!$B$39:$B$782,K$11)+'СЕТ СН'!$F$11+СВЦЭМ!$D$10+'СЕТ СН'!$F$5-'СЕТ СН'!$F$21</f>
        <v>3398.2839338900003</v>
      </c>
      <c r="L13" s="36">
        <f>SUMIFS(СВЦЭМ!$D$39:$D$782,СВЦЭМ!$A$39:$A$782,$A13,СВЦЭМ!$B$39:$B$782,L$11)+'СЕТ СН'!$F$11+СВЦЭМ!$D$10+'СЕТ СН'!$F$5-'СЕТ СН'!$F$21</f>
        <v>3391.59460218</v>
      </c>
      <c r="M13" s="36">
        <f>SUMIFS(СВЦЭМ!$D$39:$D$782,СВЦЭМ!$A$39:$A$782,$A13,СВЦЭМ!$B$39:$B$782,M$11)+'СЕТ СН'!$F$11+СВЦЭМ!$D$10+'СЕТ СН'!$F$5-'СЕТ СН'!$F$21</f>
        <v>3406.6348635000004</v>
      </c>
      <c r="N13" s="36">
        <f>SUMIFS(СВЦЭМ!$D$39:$D$782,СВЦЭМ!$A$39:$A$782,$A13,СВЦЭМ!$B$39:$B$782,N$11)+'СЕТ СН'!$F$11+СВЦЭМ!$D$10+'СЕТ СН'!$F$5-'СЕТ СН'!$F$21</f>
        <v>3409.09110848</v>
      </c>
      <c r="O13" s="36">
        <f>SUMIFS(СВЦЭМ!$D$39:$D$782,СВЦЭМ!$A$39:$A$782,$A13,СВЦЭМ!$B$39:$B$782,O$11)+'СЕТ СН'!$F$11+СВЦЭМ!$D$10+'СЕТ СН'!$F$5-'СЕТ СН'!$F$21</f>
        <v>3449.2211659200002</v>
      </c>
      <c r="P13" s="36">
        <f>SUMIFS(СВЦЭМ!$D$39:$D$782,СВЦЭМ!$A$39:$A$782,$A13,СВЦЭМ!$B$39:$B$782,P$11)+'СЕТ СН'!$F$11+СВЦЭМ!$D$10+'СЕТ СН'!$F$5-'СЕТ СН'!$F$21</f>
        <v>3480.2693859199999</v>
      </c>
      <c r="Q13" s="36">
        <f>SUMIFS(СВЦЭМ!$D$39:$D$782,СВЦЭМ!$A$39:$A$782,$A13,СВЦЭМ!$B$39:$B$782,Q$11)+'СЕТ СН'!$F$11+СВЦЭМ!$D$10+'СЕТ СН'!$F$5-'СЕТ СН'!$F$21</f>
        <v>3480.3421816700002</v>
      </c>
      <c r="R13" s="36">
        <f>SUMIFS(СВЦЭМ!$D$39:$D$782,СВЦЭМ!$A$39:$A$782,$A13,СВЦЭМ!$B$39:$B$782,R$11)+'СЕТ СН'!$F$11+СВЦЭМ!$D$10+'СЕТ СН'!$F$5-'СЕТ СН'!$F$21</f>
        <v>3478.8335868600002</v>
      </c>
      <c r="S13" s="36">
        <f>SUMIFS(СВЦЭМ!$D$39:$D$782,СВЦЭМ!$A$39:$A$782,$A13,СВЦЭМ!$B$39:$B$782,S$11)+'СЕТ СН'!$F$11+СВЦЭМ!$D$10+'СЕТ СН'!$F$5-'СЕТ СН'!$F$21</f>
        <v>3457.6296496700002</v>
      </c>
      <c r="T13" s="36">
        <f>SUMIFS(СВЦЭМ!$D$39:$D$782,СВЦЭМ!$A$39:$A$782,$A13,СВЦЭМ!$B$39:$B$782,T$11)+'СЕТ СН'!$F$11+СВЦЭМ!$D$10+'СЕТ СН'!$F$5-'СЕТ СН'!$F$21</f>
        <v>3452.0750947200004</v>
      </c>
      <c r="U13" s="36">
        <f>SUMIFS(СВЦЭМ!$D$39:$D$782,СВЦЭМ!$A$39:$A$782,$A13,СВЦЭМ!$B$39:$B$782,U$11)+'СЕТ СН'!$F$11+СВЦЭМ!$D$10+'СЕТ СН'!$F$5-'СЕТ СН'!$F$21</f>
        <v>3430.28638288</v>
      </c>
      <c r="V13" s="36">
        <f>SUMIFS(СВЦЭМ!$D$39:$D$782,СВЦЭМ!$A$39:$A$782,$A13,СВЦЭМ!$B$39:$B$782,V$11)+'СЕТ СН'!$F$11+СВЦЭМ!$D$10+'СЕТ СН'!$F$5-'СЕТ СН'!$F$21</f>
        <v>3447.5511886200002</v>
      </c>
      <c r="W13" s="36">
        <f>SUMIFS(СВЦЭМ!$D$39:$D$782,СВЦЭМ!$A$39:$A$782,$A13,СВЦЭМ!$B$39:$B$782,W$11)+'СЕТ СН'!$F$11+СВЦЭМ!$D$10+'СЕТ СН'!$F$5-'СЕТ СН'!$F$21</f>
        <v>3443.1598265600001</v>
      </c>
      <c r="X13" s="36">
        <f>SUMIFS(СВЦЭМ!$D$39:$D$782,СВЦЭМ!$A$39:$A$782,$A13,СВЦЭМ!$B$39:$B$782,X$11)+'СЕТ СН'!$F$11+СВЦЭМ!$D$10+'СЕТ СН'!$F$5-'СЕТ СН'!$F$21</f>
        <v>3419.5581757500004</v>
      </c>
      <c r="Y13" s="36">
        <f>SUMIFS(СВЦЭМ!$D$39:$D$782,СВЦЭМ!$A$39:$A$782,$A13,СВЦЭМ!$B$39:$B$782,Y$11)+'СЕТ СН'!$F$11+СВЦЭМ!$D$10+'СЕТ СН'!$F$5-'СЕТ СН'!$F$21</f>
        <v>3433.7417302500003</v>
      </c>
    </row>
    <row r="14" spans="1:27" ht="15.75" x14ac:dyDescent="0.2">
      <c r="A14" s="35">
        <f t="shared" ref="A14:A41" si="0">A13+1</f>
        <v>44442</v>
      </c>
      <c r="B14" s="36">
        <f>SUMIFS(СВЦЭМ!$D$39:$D$782,СВЦЭМ!$A$39:$A$782,$A14,СВЦЭМ!$B$39:$B$782,B$11)+'СЕТ СН'!$F$11+СВЦЭМ!$D$10+'СЕТ СН'!$F$5-'СЕТ СН'!$F$21</f>
        <v>3520.0263913700001</v>
      </c>
      <c r="C14" s="36">
        <f>SUMIFS(СВЦЭМ!$D$39:$D$782,СВЦЭМ!$A$39:$A$782,$A14,СВЦЭМ!$B$39:$B$782,C$11)+'СЕТ СН'!$F$11+СВЦЭМ!$D$10+'СЕТ СН'!$F$5-'СЕТ СН'!$F$21</f>
        <v>3594.85616824</v>
      </c>
      <c r="D14" s="36">
        <f>SUMIFS(СВЦЭМ!$D$39:$D$782,СВЦЭМ!$A$39:$A$782,$A14,СВЦЭМ!$B$39:$B$782,D$11)+'СЕТ СН'!$F$11+СВЦЭМ!$D$10+'СЕТ СН'!$F$5-'СЕТ СН'!$F$21</f>
        <v>3659.8419975000002</v>
      </c>
      <c r="E14" s="36">
        <f>SUMIFS(СВЦЭМ!$D$39:$D$782,СВЦЭМ!$A$39:$A$782,$A14,СВЦЭМ!$B$39:$B$782,E$11)+'СЕТ СН'!$F$11+СВЦЭМ!$D$10+'СЕТ СН'!$F$5-'СЕТ СН'!$F$21</f>
        <v>3682.9140038300002</v>
      </c>
      <c r="F14" s="36">
        <f>SUMIFS(СВЦЭМ!$D$39:$D$782,СВЦЭМ!$A$39:$A$782,$A14,СВЦЭМ!$B$39:$B$782,F$11)+'СЕТ СН'!$F$11+СВЦЭМ!$D$10+'СЕТ СН'!$F$5-'СЕТ СН'!$F$21</f>
        <v>3674.9820294900001</v>
      </c>
      <c r="G14" s="36">
        <f>SUMIFS(СВЦЭМ!$D$39:$D$782,СВЦЭМ!$A$39:$A$782,$A14,СВЦЭМ!$B$39:$B$782,G$11)+'СЕТ СН'!$F$11+СВЦЭМ!$D$10+'СЕТ СН'!$F$5-'СЕТ СН'!$F$21</f>
        <v>3641.2018179500001</v>
      </c>
      <c r="H14" s="36">
        <f>SUMIFS(СВЦЭМ!$D$39:$D$782,СВЦЭМ!$A$39:$A$782,$A14,СВЦЭМ!$B$39:$B$782,H$11)+'СЕТ СН'!$F$11+СВЦЭМ!$D$10+'СЕТ СН'!$F$5-'СЕТ СН'!$F$21</f>
        <v>3575.4474055400001</v>
      </c>
      <c r="I14" s="36">
        <f>SUMIFS(СВЦЭМ!$D$39:$D$782,СВЦЭМ!$A$39:$A$782,$A14,СВЦЭМ!$B$39:$B$782,I$11)+'СЕТ СН'!$F$11+СВЦЭМ!$D$10+'СЕТ СН'!$F$5-'СЕТ СН'!$F$21</f>
        <v>3490.59562753</v>
      </c>
      <c r="J14" s="36">
        <f>SUMIFS(СВЦЭМ!$D$39:$D$782,СВЦЭМ!$A$39:$A$782,$A14,СВЦЭМ!$B$39:$B$782,J$11)+'СЕТ СН'!$F$11+СВЦЭМ!$D$10+'СЕТ СН'!$F$5-'СЕТ СН'!$F$21</f>
        <v>3424.5452142200002</v>
      </c>
      <c r="K14" s="36">
        <f>SUMIFS(СВЦЭМ!$D$39:$D$782,СВЦЭМ!$A$39:$A$782,$A14,СВЦЭМ!$B$39:$B$782,K$11)+'СЕТ СН'!$F$11+СВЦЭМ!$D$10+'СЕТ СН'!$F$5-'СЕТ СН'!$F$21</f>
        <v>3401.4017646400002</v>
      </c>
      <c r="L14" s="36">
        <f>SUMIFS(СВЦЭМ!$D$39:$D$782,СВЦЭМ!$A$39:$A$782,$A14,СВЦЭМ!$B$39:$B$782,L$11)+'СЕТ СН'!$F$11+СВЦЭМ!$D$10+'СЕТ СН'!$F$5-'СЕТ СН'!$F$21</f>
        <v>3397.90060773</v>
      </c>
      <c r="M14" s="36">
        <f>SUMIFS(СВЦЭМ!$D$39:$D$782,СВЦЭМ!$A$39:$A$782,$A14,СВЦЭМ!$B$39:$B$782,M$11)+'СЕТ СН'!$F$11+СВЦЭМ!$D$10+'СЕТ СН'!$F$5-'СЕТ СН'!$F$21</f>
        <v>3391.5115638500001</v>
      </c>
      <c r="N14" s="36">
        <f>SUMIFS(СВЦЭМ!$D$39:$D$782,СВЦЭМ!$A$39:$A$782,$A14,СВЦЭМ!$B$39:$B$782,N$11)+'СЕТ СН'!$F$11+СВЦЭМ!$D$10+'СЕТ СН'!$F$5-'СЕТ СН'!$F$21</f>
        <v>3399.0423064800002</v>
      </c>
      <c r="O14" s="36">
        <f>SUMIFS(СВЦЭМ!$D$39:$D$782,СВЦЭМ!$A$39:$A$782,$A14,СВЦЭМ!$B$39:$B$782,O$11)+'СЕТ СН'!$F$11+СВЦЭМ!$D$10+'СЕТ СН'!$F$5-'СЕТ СН'!$F$21</f>
        <v>3419.1558495100003</v>
      </c>
      <c r="P14" s="36">
        <f>SUMIFS(СВЦЭМ!$D$39:$D$782,СВЦЭМ!$A$39:$A$782,$A14,СВЦЭМ!$B$39:$B$782,P$11)+'СЕТ СН'!$F$11+СВЦЭМ!$D$10+'СЕТ СН'!$F$5-'СЕТ СН'!$F$21</f>
        <v>3455.3914742200004</v>
      </c>
      <c r="Q14" s="36">
        <f>SUMIFS(СВЦЭМ!$D$39:$D$782,СВЦЭМ!$A$39:$A$782,$A14,СВЦЭМ!$B$39:$B$782,Q$11)+'СЕТ СН'!$F$11+СВЦЭМ!$D$10+'СЕТ СН'!$F$5-'СЕТ СН'!$F$21</f>
        <v>3468.30048665</v>
      </c>
      <c r="R14" s="36">
        <f>SUMIFS(СВЦЭМ!$D$39:$D$782,СВЦЭМ!$A$39:$A$782,$A14,СВЦЭМ!$B$39:$B$782,R$11)+'СЕТ СН'!$F$11+СВЦЭМ!$D$10+'СЕТ СН'!$F$5-'СЕТ СН'!$F$21</f>
        <v>3465.4418021199999</v>
      </c>
      <c r="S14" s="36">
        <f>SUMIFS(СВЦЭМ!$D$39:$D$782,СВЦЭМ!$A$39:$A$782,$A14,СВЦЭМ!$B$39:$B$782,S$11)+'СЕТ СН'!$F$11+СВЦЭМ!$D$10+'СЕТ СН'!$F$5-'СЕТ СН'!$F$21</f>
        <v>3446.7251362699999</v>
      </c>
      <c r="T14" s="36">
        <f>SUMIFS(СВЦЭМ!$D$39:$D$782,СВЦЭМ!$A$39:$A$782,$A14,СВЦЭМ!$B$39:$B$782,T$11)+'СЕТ СН'!$F$11+СВЦЭМ!$D$10+'СЕТ СН'!$F$5-'СЕТ СН'!$F$21</f>
        <v>3413.0076717500001</v>
      </c>
      <c r="U14" s="36">
        <f>SUMIFS(СВЦЭМ!$D$39:$D$782,СВЦЭМ!$A$39:$A$782,$A14,СВЦЭМ!$B$39:$B$782,U$11)+'СЕТ СН'!$F$11+СВЦЭМ!$D$10+'СЕТ СН'!$F$5-'СЕТ СН'!$F$21</f>
        <v>3409.4099200600003</v>
      </c>
      <c r="V14" s="36">
        <f>SUMIFS(СВЦЭМ!$D$39:$D$782,СВЦЭМ!$A$39:$A$782,$A14,СВЦЭМ!$B$39:$B$782,V$11)+'СЕТ СН'!$F$11+СВЦЭМ!$D$10+'СЕТ СН'!$F$5-'СЕТ СН'!$F$21</f>
        <v>3428.4823747</v>
      </c>
      <c r="W14" s="36">
        <f>SUMIFS(СВЦЭМ!$D$39:$D$782,СВЦЭМ!$A$39:$A$782,$A14,СВЦЭМ!$B$39:$B$782,W$11)+'СЕТ СН'!$F$11+СВЦЭМ!$D$10+'СЕТ СН'!$F$5-'СЕТ СН'!$F$21</f>
        <v>3427.3074578300002</v>
      </c>
      <c r="X14" s="36">
        <f>SUMIFS(СВЦЭМ!$D$39:$D$782,СВЦЭМ!$A$39:$A$782,$A14,СВЦЭМ!$B$39:$B$782,X$11)+'СЕТ СН'!$F$11+СВЦЭМ!$D$10+'СЕТ СН'!$F$5-'СЕТ СН'!$F$21</f>
        <v>3389.3952255100003</v>
      </c>
      <c r="Y14" s="36">
        <f>SUMIFS(СВЦЭМ!$D$39:$D$782,СВЦЭМ!$A$39:$A$782,$A14,СВЦЭМ!$B$39:$B$782,Y$11)+'СЕТ СН'!$F$11+СВЦЭМ!$D$10+'СЕТ СН'!$F$5-'СЕТ СН'!$F$21</f>
        <v>3417.6539595100003</v>
      </c>
    </row>
    <row r="15" spans="1:27" ht="15.75" x14ac:dyDescent="0.2">
      <c r="A15" s="35">
        <f t="shared" si="0"/>
        <v>44443</v>
      </c>
      <c r="B15" s="36">
        <f>SUMIFS(СВЦЭМ!$D$39:$D$782,СВЦЭМ!$A$39:$A$782,$A15,СВЦЭМ!$B$39:$B$782,B$11)+'СЕТ СН'!$F$11+СВЦЭМ!$D$10+'СЕТ СН'!$F$5-'СЕТ СН'!$F$21</f>
        <v>3486.81706416</v>
      </c>
      <c r="C15" s="36">
        <f>SUMIFS(СВЦЭМ!$D$39:$D$782,СВЦЭМ!$A$39:$A$782,$A15,СВЦЭМ!$B$39:$B$782,C$11)+'СЕТ СН'!$F$11+СВЦЭМ!$D$10+'СЕТ СН'!$F$5-'СЕТ СН'!$F$21</f>
        <v>3571.2769639600001</v>
      </c>
      <c r="D15" s="36">
        <f>SUMIFS(СВЦЭМ!$D$39:$D$782,СВЦЭМ!$A$39:$A$782,$A15,СВЦЭМ!$B$39:$B$782,D$11)+'СЕТ СН'!$F$11+СВЦЭМ!$D$10+'СЕТ СН'!$F$5-'СЕТ СН'!$F$21</f>
        <v>3631.5275204499999</v>
      </c>
      <c r="E15" s="36">
        <f>SUMIFS(СВЦЭМ!$D$39:$D$782,СВЦЭМ!$A$39:$A$782,$A15,СВЦЭМ!$B$39:$B$782,E$11)+'СЕТ СН'!$F$11+СВЦЭМ!$D$10+'СЕТ СН'!$F$5-'СЕТ СН'!$F$21</f>
        <v>3651.9102448600001</v>
      </c>
      <c r="F15" s="36">
        <f>SUMIFS(СВЦЭМ!$D$39:$D$782,СВЦЭМ!$A$39:$A$782,$A15,СВЦЭМ!$B$39:$B$782,F$11)+'СЕТ СН'!$F$11+СВЦЭМ!$D$10+'СЕТ СН'!$F$5-'СЕТ СН'!$F$21</f>
        <v>3651.7468004500001</v>
      </c>
      <c r="G15" s="36">
        <f>SUMIFS(СВЦЭМ!$D$39:$D$782,СВЦЭМ!$A$39:$A$782,$A15,СВЦЭМ!$B$39:$B$782,G$11)+'СЕТ СН'!$F$11+СВЦЭМ!$D$10+'СЕТ СН'!$F$5-'СЕТ СН'!$F$21</f>
        <v>3632.5509791899999</v>
      </c>
      <c r="H15" s="36">
        <f>SUMIFS(СВЦЭМ!$D$39:$D$782,СВЦЭМ!$A$39:$A$782,$A15,СВЦЭМ!$B$39:$B$782,H$11)+'СЕТ СН'!$F$11+СВЦЭМ!$D$10+'СЕТ СН'!$F$5-'СЕТ СН'!$F$21</f>
        <v>3580.0977281800001</v>
      </c>
      <c r="I15" s="36">
        <f>SUMIFS(СВЦЭМ!$D$39:$D$782,СВЦЭМ!$A$39:$A$782,$A15,СВЦЭМ!$B$39:$B$782,I$11)+'СЕТ СН'!$F$11+СВЦЭМ!$D$10+'СЕТ СН'!$F$5-'СЕТ СН'!$F$21</f>
        <v>3492.5614001800004</v>
      </c>
      <c r="J15" s="36">
        <f>SUMIFS(СВЦЭМ!$D$39:$D$782,СВЦЭМ!$A$39:$A$782,$A15,СВЦЭМ!$B$39:$B$782,J$11)+'СЕТ СН'!$F$11+СВЦЭМ!$D$10+'СЕТ СН'!$F$5-'СЕТ СН'!$F$21</f>
        <v>3407.2951830800002</v>
      </c>
      <c r="K15" s="36">
        <f>SUMIFS(СВЦЭМ!$D$39:$D$782,СВЦЭМ!$A$39:$A$782,$A15,СВЦЭМ!$B$39:$B$782,K$11)+'СЕТ СН'!$F$11+СВЦЭМ!$D$10+'СЕТ СН'!$F$5-'СЕТ СН'!$F$21</f>
        <v>3383.3027652300002</v>
      </c>
      <c r="L15" s="36">
        <f>SUMIFS(СВЦЭМ!$D$39:$D$782,СВЦЭМ!$A$39:$A$782,$A15,СВЦЭМ!$B$39:$B$782,L$11)+'СЕТ СН'!$F$11+СВЦЭМ!$D$10+'СЕТ СН'!$F$5-'СЕТ СН'!$F$21</f>
        <v>3393.7566873200003</v>
      </c>
      <c r="M15" s="36">
        <f>SUMIFS(СВЦЭМ!$D$39:$D$782,СВЦЭМ!$A$39:$A$782,$A15,СВЦЭМ!$B$39:$B$782,M$11)+'СЕТ СН'!$F$11+СВЦЭМ!$D$10+'СЕТ СН'!$F$5-'СЕТ СН'!$F$21</f>
        <v>3391.57502054</v>
      </c>
      <c r="N15" s="36">
        <f>SUMIFS(СВЦЭМ!$D$39:$D$782,СВЦЭМ!$A$39:$A$782,$A15,СВЦЭМ!$B$39:$B$782,N$11)+'СЕТ СН'!$F$11+СВЦЭМ!$D$10+'СЕТ СН'!$F$5-'СЕТ СН'!$F$21</f>
        <v>3392.9547340700001</v>
      </c>
      <c r="O15" s="36">
        <f>SUMIFS(СВЦЭМ!$D$39:$D$782,СВЦЭМ!$A$39:$A$782,$A15,СВЦЭМ!$B$39:$B$782,O$11)+'СЕТ СН'!$F$11+СВЦЭМ!$D$10+'СЕТ СН'!$F$5-'СЕТ СН'!$F$21</f>
        <v>3417.2267049500001</v>
      </c>
      <c r="P15" s="36">
        <f>SUMIFS(СВЦЭМ!$D$39:$D$782,СВЦЭМ!$A$39:$A$782,$A15,СВЦЭМ!$B$39:$B$782,P$11)+'СЕТ СН'!$F$11+СВЦЭМ!$D$10+'СЕТ СН'!$F$5-'СЕТ СН'!$F$21</f>
        <v>3449.3896109500001</v>
      </c>
      <c r="Q15" s="36">
        <f>SUMIFS(СВЦЭМ!$D$39:$D$782,СВЦЭМ!$A$39:$A$782,$A15,СВЦЭМ!$B$39:$B$782,Q$11)+'СЕТ СН'!$F$11+СВЦЭМ!$D$10+'СЕТ СН'!$F$5-'СЕТ СН'!$F$21</f>
        <v>3472.1344060400002</v>
      </c>
      <c r="R15" s="36">
        <f>SUMIFS(СВЦЭМ!$D$39:$D$782,СВЦЭМ!$A$39:$A$782,$A15,СВЦЭМ!$B$39:$B$782,R$11)+'СЕТ СН'!$F$11+СВЦЭМ!$D$10+'СЕТ СН'!$F$5-'СЕТ СН'!$F$21</f>
        <v>3466.0568467900002</v>
      </c>
      <c r="S15" s="36">
        <f>SUMIFS(СВЦЭМ!$D$39:$D$782,СВЦЭМ!$A$39:$A$782,$A15,СВЦЭМ!$B$39:$B$782,S$11)+'СЕТ СН'!$F$11+СВЦЭМ!$D$10+'СЕТ СН'!$F$5-'СЕТ СН'!$F$21</f>
        <v>3428.9003326700004</v>
      </c>
      <c r="T15" s="36">
        <f>SUMIFS(СВЦЭМ!$D$39:$D$782,СВЦЭМ!$A$39:$A$782,$A15,СВЦЭМ!$B$39:$B$782,T$11)+'СЕТ СН'!$F$11+СВЦЭМ!$D$10+'СЕТ СН'!$F$5-'СЕТ СН'!$F$21</f>
        <v>3400.3568823700002</v>
      </c>
      <c r="U15" s="36">
        <f>SUMIFS(СВЦЭМ!$D$39:$D$782,СВЦЭМ!$A$39:$A$782,$A15,СВЦЭМ!$B$39:$B$782,U$11)+'СЕТ СН'!$F$11+СВЦЭМ!$D$10+'СЕТ СН'!$F$5-'СЕТ СН'!$F$21</f>
        <v>3373.4798186000003</v>
      </c>
      <c r="V15" s="36">
        <f>SUMIFS(СВЦЭМ!$D$39:$D$782,СВЦЭМ!$A$39:$A$782,$A15,СВЦЭМ!$B$39:$B$782,V$11)+'СЕТ СН'!$F$11+СВЦЭМ!$D$10+'СЕТ СН'!$F$5-'СЕТ СН'!$F$21</f>
        <v>3351.3171762900001</v>
      </c>
      <c r="W15" s="36">
        <f>SUMIFS(СВЦЭМ!$D$39:$D$782,СВЦЭМ!$A$39:$A$782,$A15,СВЦЭМ!$B$39:$B$782,W$11)+'СЕТ СН'!$F$11+СВЦЭМ!$D$10+'СЕТ СН'!$F$5-'СЕТ СН'!$F$21</f>
        <v>3359.7107998800002</v>
      </c>
      <c r="X15" s="36">
        <f>SUMIFS(СВЦЭМ!$D$39:$D$782,СВЦЭМ!$A$39:$A$782,$A15,СВЦЭМ!$B$39:$B$782,X$11)+'СЕТ СН'!$F$11+СВЦЭМ!$D$10+'СЕТ СН'!$F$5-'СЕТ СН'!$F$21</f>
        <v>3377.5588870700003</v>
      </c>
      <c r="Y15" s="36">
        <f>SUMIFS(СВЦЭМ!$D$39:$D$782,СВЦЭМ!$A$39:$A$782,$A15,СВЦЭМ!$B$39:$B$782,Y$11)+'СЕТ СН'!$F$11+СВЦЭМ!$D$10+'СЕТ СН'!$F$5-'СЕТ СН'!$F$21</f>
        <v>3400.6434576900001</v>
      </c>
    </row>
    <row r="16" spans="1:27" ht="15.75" x14ac:dyDescent="0.2">
      <c r="A16" s="35">
        <f t="shared" si="0"/>
        <v>44444</v>
      </c>
      <c r="B16" s="36">
        <f>SUMIFS(СВЦЭМ!$D$39:$D$782,СВЦЭМ!$A$39:$A$782,$A16,СВЦЭМ!$B$39:$B$782,B$11)+'СЕТ СН'!$F$11+СВЦЭМ!$D$10+'СЕТ СН'!$F$5-'СЕТ СН'!$F$21</f>
        <v>3423.8726458300002</v>
      </c>
      <c r="C16" s="36">
        <f>SUMIFS(СВЦЭМ!$D$39:$D$782,СВЦЭМ!$A$39:$A$782,$A16,СВЦЭМ!$B$39:$B$782,C$11)+'СЕТ СН'!$F$11+СВЦЭМ!$D$10+'СЕТ СН'!$F$5-'СЕТ СН'!$F$21</f>
        <v>3505.90460222</v>
      </c>
      <c r="D16" s="36">
        <f>SUMIFS(СВЦЭМ!$D$39:$D$782,СВЦЭМ!$A$39:$A$782,$A16,СВЦЭМ!$B$39:$B$782,D$11)+'СЕТ СН'!$F$11+СВЦЭМ!$D$10+'СЕТ СН'!$F$5-'СЕТ СН'!$F$21</f>
        <v>3581.6456186400001</v>
      </c>
      <c r="E16" s="36">
        <f>SUMIFS(СВЦЭМ!$D$39:$D$782,СВЦЭМ!$A$39:$A$782,$A16,СВЦЭМ!$B$39:$B$782,E$11)+'СЕТ СН'!$F$11+СВЦЭМ!$D$10+'СЕТ СН'!$F$5-'СЕТ СН'!$F$21</f>
        <v>3611.5454101800001</v>
      </c>
      <c r="F16" s="36">
        <f>SUMIFS(СВЦЭМ!$D$39:$D$782,СВЦЭМ!$A$39:$A$782,$A16,СВЦЭМ!$B$39:$B$782,F$11)+'СЕТ СН'!$F$11+СВЦЭМ!$D$10+'СЕТ СН'!$F$5-'СЕТ СН'!$F$21</f>
        <v>3635.4648186899999</v>
      </c>
      <c r="G16" s="36">
        <f>SUMIFS(СВЦЭМ!$D$39:$D$782,СВЦЭМ!$A$39:$A$782,$A16,СВЦЭМ!$B$39:$B$782,G$11)+'СЕТ СН'!$F$11+СВЦЭМ!$D$10+'СЕТ СН'!$F$5-'СЕТ СН'!$F$21</f>
        <v>3644.10873004</v>
      </c>
      <c r="H16" s="36">
        <f>SUMIFS(СВЦЭМ!$D$39:$D$782,СВЦЭМ!$A$39:$A$782,$A16,СВЦЭМ!$B$39:$B$782,H$11)+'СЕТ СН'!$F$11+СВЦЭМ!$D$10+'СЕТ СН'!$F$5-'СЕТ СН'!$F$21</f>
        <v>3621.6159026300002</v>
      </c>
      <c r="I16" s="36">
        <f>SUMIFS(СВЦЭМ!$D$39:$D$782,СВЦЭМ!$A$39:$A$782,$A16,СВЦЭМ!$B$39:$B$782,I$11)+'СЕТ СН'!$F$11+СВЦЭМ!$D$10+'СЕТ СН'!$F$5-'СЕТ СН'!$F$21</f>
        <v>3550.5568915900003</v>
      </c>
      <c r="J16" s="36">
        <f>SUMIFS(СВЦЭМ!$D$39:$D$782,СВЦЭМ!$A$39:$A$782,$A16,СВЦЭМ!$B$39:$B$782,J$11)+'СЕТ СН'!$F$11+СВЦЭМ!$D$10+'СЕТ СН'!$F$5-'СЕТ СН'!$F$21</f>
        <v>3462.3243040400002</v>
      </c>
      <c r="K16" s="36">
        <f>SUMIFS(СВЦЭМ!$D$39:$D$782,СВЦЭМ!$A$39:$A$782,$A16,СВЦЭМ!$B$39:$B$782,K$11)+'СЕТ СН'!$F$11+СВЦЭМ!$D$10+'СЕТ СН'!$F$5-'СЕТ СН'!$F$21</f>
        <v>3394.8597641200004</v>
      </c>
      <c r="L16" s="36">
        <f>SUMIFS(СВЦЭМ!$D$39:$D$782,СВЦЭМ!$A$39:$A$782,$A16,СВЦЭМ!$B$39:$B$782,L$11)+'СЕТ СН'!$F$11+СВЦЭМ!$D$10+'СЕТ СН'!$F$5-'СЕТ СН'!$F$21</f>
        <v>3395.5858197100001</v>
      </c>
      <c r="M16" s="36">
        <f>SUMIFS(СВЦЭМ!$D$39:$D$782,СВЦЭМ!$A$39:$A$782,$A16,СВЦЭМ!$B$39:$B$782,M$11)+'СЕТ СН'!$F$11+СВЦЭМ!$D$10+'СЕТ СН'!$F$5-'СЕТ СН'!$F$21</f>
        <v>3394.8548126300002</v>
      </c>
      <c r="N16" s="36">
        <f>SUMIFS(СВЦЭМ!$D$39:$D$782,СВЦЭМ!$A$39:$A$782,$A16,СВЦЭМ!$B$39:$B$782,N$11)+'СЕТ СН'!$F$11+СВЦЭМ!$D$10+'СЕТ СН'!$F$5-'СЕТ СН'!$F$21</f>
        <v>3395.9848688500001</v>
      </c>
      <c r="O16" s="36">
        <f>SUMIFS(СВЦЭМ!$D$39:$D$782,СВЦЭМ!$A$39:$A$782,$A16,СВЦЭМ!$B$39:$B$782,O$11)+'СЕТ СН'!$F$11+СВЦЭМ!$D$10+'СЕТ СН'!$F$5-'СЕТ СН'!$F$21</f>
        <v>3423.14624714</v>
      </c>
      <c r="P16" s="36">
        <f>SUMIFS(СВЦЭМ!$D$39:$D$782,СВЦЭМ!$A$39:$A$782,$A16,СВЦЭМ!$B$39:$B$782,P$11)+'СЕТ СН'!$F$11+СВЦЭМ!$D$10+'СЕТ СН'!$F$5-'СЕТ СН'!$F$21</f>
        <v>3457.1036554800003</v>
      </c>
      <c r="Q16" s="36">
        <f>SUMIFS(СВЦЭМ!$D$39:$D$782,СВЦЭМ!$A$39:$A$782,$A16,СВЦЭМ!$B$39:$B$782,Q$11)+'СЕТ СН'!$F$11+СВЦЭМ!$D$10+'СЕТ СН'!$F$5-'СЕТ СН'!$F$21</f>
        <v>3465.5192213600003</v>
      </c>
      <c r="R16" s="36">
        <f>SUMIFS(СВЦЭМ!$D$39:$D$782,СВЦЭМ!$A$39:$A$782,$A16,СВЦЭМ!$B$39:$B$782,R$11)+'СЕТ СН'!$F$11+СВЦЭМ!$D$10+'СЕТ СН'!$F$5-'СЕТ СН'!$F$21</f>
        <v>3458.1374535499999</v>
      </c>
      <c r="S16" s="36">
        <f>SUMIFS(СВЦЭМ!$D$39:$D$782,СВЦЭМ!$A$39:$A$782,$A16,СВЦЭМ!$B$39:$B$782,S$11)+'СЕТ СН'!$F$11+СВЦЭМ!$D$10+'СЕТ СН'!$F$5-'СЕТ СН'!$F$21</f>
        <v>3410.2472873400002</v>
      </c>
      <c r="T16" s="36">
        <f>SUMIFS(СВЦЭМ!$D$39:$D$782,СВЦЭМ!$A$39:$A$782,$A16,СВЦЭМ!$B$39:$B$782,T$11)+'СЕТ СН'!$F$11+СВЦЭМ!$D$10+'СЕТ СН'!$F$5-'СЕТ СН'!$F$21</f>
        <v>3381.6297496400002</v>
      </c>
      <c r="U16" s="36">
        <f>SUMIFS(СВЦЭМ!$D$39:$D$782,СВЦЭМ!$A$39:$A$782,$A16,СВЦЭМ!$B$39:$B$782,U$11)+'СЕТ СН'!$F$11+СВЦЭМ!$D$10+'СЕТ СН'!$F$5-'СЕТ СН'!$F$21</f>
        <v>3351.76612471</v>
      </c>
      <c r="V16" s="36">
        <f>SUMIFS(СВЦЭМ!$D$39:$D$782,СВЦЭМ!$A$39:$A$782,$A16,СВЦЭМ!$B$39:$B$782,V$11)+'СЕТ СН'!$F$11+СВЦЭМ!$D$10+'СЕТ СН'!$F$5-'СЕТ СН'!$F$21</f>
        <v>3350.74078693</v>
      </c>
      <c r="W16" s="36">
        <f>SUMIFS(СВЦЭМ!$D$39:$D$782,СВЦЭМ!$A$39:$A$782,$A16,СВЦЭМ!$B$39:$B$782,W$11)+'СЕТ СН'!$F$11+СВЦЭМ!$D$10+'СЕТ СН'!$F$5-'СЕТ СН'!$F$21</f>
        <v>3374.8549929600003</v>
      </c>
      <c r="X16" s="36">
        <f>SUMIFS(СВЦЭМ!$D$39:$D$782,СВЦЭМ!$A$39:$A$782,$A16,СВЦЭМ!$B$39:$B$782,X$11)+'СЕТ СН'!$F$11+СВЦЭМ!$D$10+'СЕТ СН'!$F$5-'СЕТ СН'!$F$21</f>
        <v>3419.5049197900003</v>
      </c>
      <c r="Y16" s="36">
        <f>SUMIFS(СВЦЭМ!$D$39:$D$782,СВЦЭМ!$A$39:$A$782,$A16,СВЦЭМ!$B$39:$B$782,Y$11)+'СЕТ СН'!$F$11+СВЦЭМ!$D$10+'СЕТ СН'!$F$5-'СЕТ СН'!$F$21</f>
        <v>3480.8107546300002</v>
      </c>
    </row>
    <row r="17" spans="1:25" ht="15.75" x14ac:dyDescent="0.2">
      <c r="A17" s="35">
        <f t="shared" si="0"/>
        <v>44445</v>
      </c>
      <c r="B17" s="36">
        <f>SUMIFS(СВЦЭМ!$D$39:$D$782,СВЦЭМ!$A$39:$A$782,$A17,СВЦЭМ!$B$39:$B$782,B$11)+'СЕТ СН'!$F$11+СВЦЭМ!$D$10+'СЕТ СН'!$F$5-'СЕТ СН'!$F$21</f>
        <v>3495.9370885100002</v>
      </c>
      <c r="C17" s="36">
        <f>SUMIFS(СВЦЭМ!$D$39:$D$782,СВЦЭМ!$A$39:$A$782,$A17,СВЦЭМ!$B$39:$B$782,C$11)+'СЕТ СН'!$F$11+СВЦЭМ!$D$10+'СЕТ СН'!$F$5-'СЕТ СН'!$F$21</f>
        <v>3577.6261072699999</v>
      </c>
      <c r="D17" s="36">
        <f>SUMIFS(СВЦЭМ!$D$39:$D$782,СВЦЭМ!$A$39:$A$782,$A17,СВЦЭМ!$B$39:$B$782,D$11)+'СЕТ СН'!$F$11+СВЦЭМ!$D$10+'СЕТ СН'!$F$5-'СЕТ СН'!$F$21</f>
        <v>3645.9343532800003</v>
      </c>
      <c r="E17" s="36">
        <f>SUMIFS(СВЦЭМ!$D$39:$D$782,СВЦЭМ!$A$39:$A$782,$A17,СВЦЭМ!$B$39:$B$782,E$11)+'СЕТ СН'!$F$11+СВЦЭМ!$D$10+'СЕТ СН'!$F$5-'СЕТ СН'!$F$21</f>
        <v>3676.6639753500003</v>
      </c>
      <c r="F17" s="36">
        <f>SUMIFS(СВЦЭМ!$D$39:$D$782,СВЦЭМ!$A$39:$A$782,$A17,СВЦЭМ!$B$39:$B$782,F$11)+'СЕТ СН'!$F$11+СВЦЭМ!$D$10+'СЕТ СН'!$F$5-'СЕТ СН'!$F$21</f>
        <v>3684.5793857500003</v>
      </c>
      <c r="G17" s="36">
        <f>SUMIFS(СВЦЭМ!$D$39:$D$782,СВЦЭМ!$A$39:$A$782,$A17,СВЦЭМ!$B$39:$B$782,G$11)+'СЕТ СН'!$F$11+СВЦЭМ!$D$10+'СЕТ СН'!$F$5-'СЕТ СН'!$F$21</f>
        <v>3686.4602269799998</v>
      </c>
      <c r="H17" s="36">
        <f>SUMIFS(СВЦЭМ!$D$39:$D$782,СВЦЭМ!$A$39:$A$782,$A17,СВЦЭМ!$B$39:$B$782,H$11)+'СЕТ СН'!$F$11+СВЦЭМ!$D$10+'СЕТ СН'!$F$5-'СЕТ СН'!$F$21</f>
        <v>3626.4264992399999</v>
      </c>
      <c r="I17" s="36">
        <f>SUMIFS(СВЦЭМ!$D$39:$D$782,СВЦЭМ!$A$39:$A$782,$A17,СВЦЭМ!$B$39:$B$782,I$11)+'СЕТ СН'!$F$11+СВЦЭМ!$D$10+'СЕТ СН'!$F$5-'СЕТ СН'!$F$21</f>
        <v>3534.0490163900004</v>
      </c>
      <c r="J17" s="36">
        <f>SUMIFS(СВЦЭМ!$D$39:$D$782,СВЦЭМ!$A$39:$A$782,$A17,СВЦЭМ!$B$39:$B$782,J$11)+'СЕТ СН'!$F$11+СВЦЭМ!$D$10+'СЕТ СН'!$F$5-'СЕТ СН'!$F$21</f>
        <v>3448.4377875500004</v>
      </c>
      <c r="K17" s="36">
        <f>SUMIFS(СВЦЭМ!$D$39:$D$782,СВЦЭМ!$A$39:$A$782,$A17,СВЦЭМ!$B$39:$B$782,K$11)+'СЕТ СН'!$F$11+СВЦЭМ!$D$10+'СЕТ СН'!$F$5-'СЕТ СН'!$F$21</f>
        <v>3428.2657071900003</v>
      </c>
      <c r="L17" s="36">
        <f>SUMIFS(СВЦЭМ!$D$39:$D$782,СВЦЭМ!$A$39:$A$782,$A17,СВЦЭМ!$B$39:$B$782,L$11)+'СЕТ СН'!$F$11+СВЦЭМ!$D$10+'СЕТ СН'!$F$5-'СЕТ СН'!$F$21</f>
        <v>3423.8612901200004</v>
      </c>
      <c r="M17" s="36">
        <f>SUMIFS(СВЦЭМ!$D$39:$D$782,СВЦЭМ!$A$39:$A$782,$A17,СВЦЭМ!$B$39:$B$782,M$11)+'СЕТ СН'!$F$11+СВЦЭМ!$D$10+'СЕТ СН'!$F$5-'СЕТ СН'!$F$21</f>
        <v>3419.0479200700001</v>
      </c>
      <c r="N17" s="36">
        <f>SUMIFS(СВЦЭМ!$D$39:$D$782,СВЦЭМ!$A$39:$A$782,$A17,СВЦЭМ!$B$39:$B$782,N$11)+'СЕТ СН'!$F$11+СВЦЭМ!$D$10+'СЕТ СН'!$F$5-'СЕТ СН'!$F$21</f>
        <v>3414.6494083600001</v>
      </c>
      <c r="O17" s="36">
        <f>SUMIFS(СВЦЭМ!$D$39:$D$782,СВЦЭМ!$A$39:$A$782,$A17,СВЦЭМ!$B$39:$B$782,O$11)+'СЕТ СН'!$F$11+СВЦЭМ!$D$10+'СЕТ СН'!$F$5-'СЕТ СН'!$F$21</f>
        <v>3424.9856263600004</v>
      </c>
      <c r="P17" s="36">
        <f>SUMIFS(СВЦЭМ!$D$39:$D$782,СВЦЭМ!$A$39:$A$782,$A17,СВЦЭМ!$B$39:$B$782,P$11)+'СЕТ СН'!$F$11+СВЦЭМ!$D$10+'СЕТ СН'!$F$5-'СЕТ СН'!$F$21</f>
        <v>3447.3551336800001</v>
      </c>
      <c r="Q17" s="36">
        <f>SUMIFS(СВЦЭМ!$D$39:$D$782,СВЦЭМ!$A$39:$A$782,$A17,СВЦЭМ!$B$39:$B$782,Q$11)+'СЕТ СН'!$F$11+СВЦЭМ!$D$10+'СЕТ СН'!$F$5-'СЕТ СН'!$F$21</f>
        <v>3459.8222737000001</v>
      </c>
      <c r="R17" s="36">
        <f>SUMIFS(СВЦЭМ!$D$39:$D$782,СВЦЭМ!$A$39:$A$782,$A17,СВЦЭМ!$B$39:$B$782,R$11)+'СЕТ СН'!$F$11+СВЦЭМ!$D$10+'СЕТ СН'!$F$5-'СЕТ СН'!$F$21</f>
        <v>3450.4762482000001</v>
      </c>
      <c r="S17" s="36">
        <f>SUMIFS(СВЦЭМ!$D$39:$D$782,СВЦЭМ!$A$39:$A$782,$A17,СВЦЭМ!$B$39:$B$782,S$11)+'СЕТ СН'!$F$11+СВЦЭМ!$D$10+'СЕТ СН'!$F$5-'СЕТ СН'!$F$21</f>
        <v>3432.5528682200002</v>
      </c>
      <c r="T17" s="36">
        <f>SUMIFS(СВЦЭМ!$D$39:$D$782,СВЦЭМ!$A$39:$A$782,$A17,СВЦЭМ!$B$39:$B$782,T$11)+'СЕТ СН'!$F$11+СВЦЭМ!$D$10+'СЕТ СН'!$F$5-'СЕТ СН'!$F$21</f>
        <v>3416.7291858600001</v>
      </c>
      <c r="U17" s="36">
        <f>SUMIFS(СВЦЭМ!$D$39:$D$782,СВЦЭМ!$A$39:$A$782,$A17,СВЦЭМ!$B$39:$B$782,U$11)+'СЕТ СН'!$F$11+СВЦЭМ!$D$10+'СЕТ СН'!$F$5-'СЕТ СН'!$F$21</f>
        <v>3456.52825785</v>
      </c>
      <c r="V17" s="36">
        <f>SUMIFS(СВЦЭМ!$D$39:$D$782,СВЦЭМ!$A$39:$A$782,$A17,СВЦЭМ!$B$39:$B$782,V$11)+'СЕТ СН'!$F$11+СВЦЭМ!$D$10+'СЕТ СН'!$F$5-'СЕТ СН'!$F$21</f>
        <v>3478.4668581000001</v>
      </c>
      <c r="W17" s="36">
        <f>SUMIFS(СВЦЭМ!$D$39:$D$782,СВЦЭМ!$A$39:$A$782,$A17,СВЦЭМ!$B$39:$B$782,W$11)+'СЕТ СН'!$F$11+СВЦЭМ!$D$10+'СЕТ СН'!$F$5-'СЕТ СН'!$F$21</f>
        <v>3472.6012466299999</v>
      </c>
      <c r="X17" s="36">
        <f>SUMIFS(СВЦЭМ!$D$39:$D$782,СВЦЭМ!$A$39:$A$782,$A17,СВЦЭМ!$B$39:$B$782,X$11)+'СЕТ СН'!$F$11+СВЦЭМ!$D$10+'СЕТ СН'!$F$5-'СЕТ СН'!$F$21</f>
        <v>3415.71806814</v>
      </c>
      <c r="Y17" s="36">
        <f>SUMIFS(СВЦЭМ!$D$39:$D$782,СВЦЭМ!$A$39:$A$782,$A17,СВЦЭМ!$B$39:$B$782,Y$11)+'СЕТ СН'!$F$11+СВЦЭМ!$D$10+'СЕТ СН'!$F$5-'СЕТ СН'!$F$21</f>
        <v>3434.7738148900003</v>
      </c>
    </row>
    <row r="18" spans="1:25" ht="15.75" x14ac:dyDescent="0.2">
      <c r="A18" s="35">
        <f t="shared" si="0"/>
        <v>44446</v>
      </c>
      <c r="B18" s="36">
        <f>SUMIFS(СВЦЭМ!$D$39:$D$782,СВЦЭМ!$A$39:$A$782,$A18,СВЦЭМ!$B$39:$B$782,B$11)+'СЕТ СН'!$F$11+СВЦЭМ!$D$10+'СЕТ СН'!$F$5-'СЕТ СН'!$F$21</f>
        <v>3581.42935923</v>
      </c>
      <c r="C18" s="36">
        <f>SUMIFS(СВЦЭМ!$D$39:$D$782,СВЦЭМ!$A$39:$A$782,$A18,СВЦЭМ!$B$39:$B$782,C$11)+'СЕТ СН'!$F$11+СВЦЭМ!$D$10+'СЕТ СН'!$F$5-'СЕТ СН'!$F$21</f>
        <v>3675.8720999699999</v>
      </c>
      <c r="D18" s="36">
        <f>SUMIFS(СВЦЭМ!$D$39:$D$782,СВЦЭМ!$A$39:$A$782,$A18,СВЦЭМ!$B$39:$B$782,D$11)+'СЕТ СН'!$F$11+СВЦЭМ!$D$10+'СЕТ СН'!$F$5-'СЕТ СН'!$F$21</f>
        <v>3737.6264496399999</v>
      </c>
      <c r="E18" s="36">
        <f>SUMIFS(СВЦЭМ!$D$39:$D$782,СВЦЭМ!$A$39:$A$782,$A18,СВЦЭМ!$B$39:$B$782,E$11)+'СЕТ СН'!$F$11+СВЦЭМ!$D$10+'СЕТ СН'!$F$5-'СЕТ СН'!$F$21</f>
        <v>3724.9651623600002</v>
      </c>
      <c r="F18" s="36">
        <f>SUMIFS(СВЦЭМ!$D$39:$D$782,СВЦЭМ!$A$39:$A$782,$A18,СВЦЭМ!$B$39:$B$782,F$11)+'СЕТ СН'!$F$11+СВЦЭМ!$D$10+'СЕТ СН'!$F$5-'СЕТ СН'!$F$21</f>
        <v>3720.5342504600003</v>
      </c>
      <c r="G18" s="36">
        <f>SUMIFS(СВЦЭМ!$D$39:$D$782,СВЦЭМ!$A$39:$A$782,$A18,СВЦЭМ!$B$39:$B$782,G$11)+'СЕТ СН'!$F$11+СВЦЭМ!$D$10+'СЕТ СН'!$F$5-'СЕТ СН'!$F$21</f>
        <v>3726.1449170200003</v>
      </c>
      <c r="H18" s="36">
        <f>SUMIFS(СВЦЭМ!$D$39:$D$782,СВЦЭМ!$A$39:$A$782,$A18,СВЦЭМ!$B$39:$B$782,H$11)+'СЕТ СН'!$F$11+СВЦЭМ!$D$10+'СЕТ СН'!$F$5-'СЕТ СН'!$F$21</f>
        <v>3651.7661761700001</v>
      </c>
      <c r="I18" s="36">
        <f>SUMIFS(СВЦЭМ!$D$39:$D$782,СВЦЭМ!$A$39:$A$782,$A18,СВЦЭМ!$B$39:$B$782,I$11)+'СЕТ СН'!$F$11+СВЦЭМ!$D$10+'СЕТ СН'!$F$5-'СЕТ СН'!$F$21</f>
        <v>3566.9151178800003</v>
      </c>
      <c r="J18" s="36">
        <f>SUMIFS(СВЦЭМ!$D$39:$D$782,СВЦЭМ!$A$39:$A$782,$A18,СВЦЭМ!$B$39:$B$782,J$11)+'СЕТ СН'!$F$11+СВЦЭМ!$D$10+'СЕТ СН'!$F$5-'СЕТ СН'!$F$21</f>
        <v>3492.0240066599999</v>
      </c>
      <c r="K18" s="36">
        <f>SUMIFS(СВЦЭМ!$D$39:$D$782,СВЦЭМ!$A$39:$A$782,$A18,СВЦЭМ!$B$39:$B$782,K$11)+'СЕТ СН'!$F$11+СВЦЭМ!$D$10+'СЕТ СН'!$F$5-'СЕТ СН'!$F$21</f>
        <v>3485.4202132099999</v>
      </c>
      <c r="L18" s="36">
        <f>SUMIFS(СВЦЭМ!$D$39:$D$782,СВЦЭМ!$A$39:$A$782,$A18,СВЦЭМ!$B$39:$B$782,L$11)+'СЕТ СН'!$F$11+СВЦЭМ!$D$10+'СЕТ СН'!$F$5-'СЕТ СН'!$F$21</f>
        <v>3482.038266</v>
      </c>
      <c r="M18" s="36">
        <f>SUMIFS(СВЦЭМ!$D$39:$D$782,СВЦЭМ!$A$39:$A$782,$A18,СВЦЭМ!$B$39:$B$782,M$11)+'СЕТ СН'!$F$11+СВЦЭМ!$D$10+'СЕТ СН'!$F$5-'СЕТ СН'!$F$21</f>
        <v>3476.6314133599999</v>
      </c>
      <c r="N18" s="36">
        <f>SUMIFS(СВЦЭМ!$D$39:$D$782,СВЦЭМ!$A$39:$A$782,$A18,СВЦЭМ!$B$39:$B$782,N$11)+'СЕТ СН'!$F$11+СВЦЭМ!$D$10+'СЕТ СН'!$F$5-'СЕТ СН'!$F$21</f>
        <v>3477.9262041500001</v>
      </c>
      <c r="O18" s="36">
        <f>SUMIFS(СВЦЭМ!$D$39:$D$782,СВЦЭМ!$A$39:$A$782,$A18,СВЦЭМ!$B$39:$B$782,O$11)+'СЕТ СН'!$F$11+СВЦЭМ!$D$10+'СЕТ СН'!$F$5-'СЕТ СН'!$F$21</f>
        <v>3503.6844778499999</v>
      </c>
      <c r="P18" s="36">
        <f>SUMIFS(СВЦЭМ!$D$39:$D$782,СВЦЭМ!$A$39:$A$782,$A18,СВЦЭМ!$B$39:$B$782,P$11)+'СЕТ СН'!$F$11+СВЦЭМ!$D$10+'СЕТ СН'!$F$5-'СЕТ СН'!$F$21</f>
        <v>3540.99607401</v>
      </c>
      <c r="Q18" s="36">
        <f>SUMIFS(СВЦЭМ!$D$39:$D$782,СВЦЭМ!$A$39:$A$782,$A18,СВЦЭМ!$B$39:$B$782,Q$11)+'СЕТ СН'!$F$11+СВЦЭМ!$D$10+'СЕТ СН'!$F$5-'СЕТ СН'!$F$21</f>
        <v>3548.0431556600001</v>
      </c>
      <c r="R18" s="36">
        <f>SUMIFS(СВЦЭМ!$D$39:$D$782,СВЦЭМ!$A$39:$A$782,$A18,СВЦЭМ!$B$39:$B$782,R$11)+'СЕТ СН'!$F$11+СВЦЭМ!$D$10+'СЕТ СН'!$F$5-'СЕТ СН'!$F$21</f>
        <v>3537.17491419</v>
      </c>
      <c r="S18" s="36">
        <f>SUMIFS(СВЦЭМ!$D$39:$D$782,СВЦЭМ!$A$39:$A$782,$A18,СВЦЭМ!$B$39:$B$782,S$11)+'СЕТ СН'!$F$11+СВЦЭМ!$D$10+'СЕТ СН'!$F$5-'СЕТ СН'!$F$21</f>
        <v>3510.6000678300002</v>
      </c>
      <c r="T18" s="36">
        <f>SUMIFS(СВЦЭМ!$D$39:$D$782,СВЦЭМ!$A$39:$A$782,$A18,СВЦЭМ!$B$39:$B$782,T$11)+'СЕТ СН'!$F$11+СВЦЭМ!$D$10+'СЕТ СН'!$F$5-'СЕТ СН'!$F$21</f>
        <v>3475.7962571900002</v>
      </c>
      <c r="U18" s="36">
        <f>SUMIFS(СВЦЭМ!$D$39:$D$782,СВЦЭМ!$A$39:$A$782,$A18,СВЦЭМ!$B$39:$B$782,U$11)+'СЕТ СН'!$F$11+СВЦЭМ!$D$10+'СЕТ СН'!$F$5-'СЕТ СН'!$F$21</f>
        <v>3464.2448531500004</v>
      </c>
      <c r="V18" s="36">
        <f>SUMIFS(СВЦЭМ!$D$39:$D$782,СВЦЭМ!$A$39:$A$782,$A18,СВЦЭМ!$B$39:$B$782,V$11)+'СЕТ СН'!$F$11+СВЦЭМ!$D$10+'СЕТ СН'!$F$5-'СЕТ СН'!$F$21</f>
        <v>3490.6473634500003</v>
      </c>
      <c r="W18" s="36">
        <f>SUMIFS(СВЦЭМ!$D$39:$D$782,СВЦЭМ!$A$39:$A$782,$A18,СВЦЭМ!$B$39:$B$782,W$11)+'СЕТ СН'!$F$11+СВЦЭМ!$D$10+'СЕТ СН'!$F$5-'СЕТ СН'!$F$21</f>
        <v>3485.3141758300003</v>
      </c>
      <c r="X18" s="36">
        <f>SUMIFS(СВЦЭМ!$D$39:$D$782,СВЦЭМ!$A$39:$A$782,$A18,СВЦЭМ!$B$39:$B$782,X$11)+'СЕТ СН'!$F$11+СВЦЭМ!$D$10+'СЕТ СН'!$F$5-'СЕТ СН'!$F$21</f>
        <v>3473.3418801100001</v>
      </c>
      <c r="Y18" s="36">
        <f>SUMIFS(СВЦЭМ!$D$39:$D$782,СВЦЭМ!$A$39:$A$782,$A18,СВЦЭМ!$B$39:$B$782,Y$11)+'СЕТ СН'!$F$11+СВЦЭМ!$D$10+'СЕТ СН'!$F$5-'СЕТ СН'!$F$21</f>
        <v>3528.4610133900001</v>
      </c>
    </row>
    <row r="19" spans="1:25" ht="15.75" x14ac:dyDescent="0.2">
      <c r="A19" s="35">
        <f t="shared" si="0"/>
        <v>44447</v>
      </c>
      <c r="B19" s="36">
        <f>SUMIFS(СВЦЭМ!$D$39:$D$782,СВЦЭМ!$A$39:$A$782,$A19,СВЦЭМ!$B$39:$B$782,B$11)+'СЕТ СН'!$F$11+СВЦЭМ!$D$10+'СЕТ СН'!$F$5-'СЕТ СН'!$F$21</f>
        <v>3640.59285864</v>
      </c>
      <c r="C19" s="36">
        <f>SUMIFS(СВЦЭМ!$D$39:$D$782,СВЦЭМ!$A$39:$A$782,$A19,СВЦЭМ!$B$39:$B$782,C$11)+'СЕТ СН'!$F$11+СВЦЭМ!$D$10+'СЕТ СН'!$F$5-'СЕТ СН'!$F$21</f>
        <v>3715.4105553300001</v>
      </c>
      <c r="D19" s="36">
        <f>SUMIFS(СВЦЭМ!$D$39:$D$782,СВЦЭМ!$A$39:$A$782,$A19,СВЦЭМ!$B$39:$B$782,D$11)+'СЕТ СН'!$F$11+СВЦЭМ!$D$10+'СЕТ СН'!$F$5-'СЕТ СН'!$F$21</f>
        <v>3772.5093291900002</v>
      </c>
      <c r="E19" s="36">
        <f>SUMIFS(СВЦЭМ!$D$39:$D$782,СВЦЭМ!$A$39:$A$782,$A19,СВЦЭМ!$B$39:$B$782,E$11)+'СЕТ СН'!$F$11+СВЦЭМ!$D$10+'СЕТ СН'!$F$5-'СЕТ СН'!$F$21</f>
        <v>3731.07872249</v>
      </c>
      <c r="F19" s="36">
        <f>SUMIFS(СВЦЭМ!$D$39:$D$782,СВЦЭМ!$A$39:$A$782,$A19,СВЦЭМ!$B$39:$B$782,F$11)+'СЕТ СН'!$F$11+СВЦЭМ!$D$10+'СЕТ СН'!$F$5-'СЕТ СН'!$F$21</f>
        <v>3718.0072478100001</v>
      </c>
      <c r="G19" s="36">
        <f>SUMIFS(СВЦЭМ!$D$39:$D$782,СВЦЭМ!$A$39:$A$782,$A19,СВЦЭМ!$B$39:$B$782,G$11)+'СЕТ СН'!$F$11+СВЦЭМ!$D$10+'СЕТ СН'!$F$5-'СЕТ СН'!$F$21</f>
        <v>3738.6731038799999</v>
      </c>
      <c r="H19" s="36">
        <f>SUMIFS(СВЦЭМ!$D$39:$D$782,СВЦЭМ!$A$39:$A$782,$A19,СВЦЭМ!$B$39:$B$782,H$11)+'СЕТ СН'!$F$11+СВЦЭМ!$D$10+'СЕТ СН'!$F$5-'СЕТ СН'!$F$21</f>
        <v>3697.6098457200001</v>
      </c>
      <c r="I19" s="36">
        <f>SUMIFS(СВЦЭМ!$D$39:$D$782,СВЦЭМ!$A$39:$A$782,$A19,СВЦЭМ!$B$39:$B$782,I$11)+'СЕТ СН'!$F$11+СВЦЭМ!$D$10+'СЕТ СН'!$F$5-'СЕТ СН'!$F$21</f>
        <v>3594.7094521100003</v>
      </c>
      <c r="J19" s="36">
        <f>SUMIFS(СВЦЭМ!$D$39:$D$782,СВЦЭМ!$A$39:$A$782,$A19,СВЦЭМ!$B$39:$B$782,J$11)+'СЕТ СН'!$F$11+СВЦЭМ!$D$10+'СЕТ СН'!$F$5-'СЕТ СН'!$F$21</f>
        <v>3507.4231539700004</v>
      </c>
      <c r="K19" s="36">
        <f>SUMIFS(СВЦЭМ!$D$39:$D$782,СВЦЭМ!$A$39:$A$782,$A19,СВЦЭМ!$B$39:$B$782,K$11)+'СЕТ СН'!$F$11+СВЦЭМ!$D$10+'СЕТ СН'!$F$5-'СЕТ СН'!$F$21</f>
        <v>3469.47057391</v>
      </c>
      <c r="L19" s="36">
        <f>SUMIFS(СВЦЭМ!$D$39:$D$782,СВЦЭМ!$A$39:$A$782,$A19,СВЦЭМ!$B$39:$B$782,L$11)+'СЕТ СН'!$F$11+СВЦЭМ!$D$10+'СЕТ СН'!$F$5-'СЕТ СН'!$F$21</f>
        <v>3465.6984199000003</v>
      </c>
      <c r="M19" s="36">
        <f>SUMIFS(СВЦЭМ!$D$39:$D$782,СВЦЭМ!$A$39:$A$782,$A19,СВЦЭМ!$B$39:$B$782,M$11)+'СЕТ СН'!$F$11+СВЦЭМ!$D$10+'СЕТ СН'!$F$5-'СЕТ СН'!$F$21</f>
        <v>3454.15683042</v>
      </c>
      <c r="N19" s="36">
        <f>SUMIFS(СВЦЭМ!$D$39:$D$782,СВЦЭМ!$A$39:$A$782,$A19,СВЦЭМ!$B$39:$B$782,N$11)+'СЕТ СН'!$F$11+СВЦЭМ!$D$10+'СЕТ СН'!$F$5-'СЕТ СН'!$F$21</f>
        <v>3458.3843225400001</v>
      </c>
      <c r="O19" s="36">
        <f>SUMIFS(СВЦЭМ!$D$39:$D$782,СВЦЭМ!$A$39:$A$782,$A19,СВЦЭМ!$B$39:$B$782,O$11)+'СЕТ СН'!$F$11+СВЦЭМ!$D$10+'СЕТ СН'!$F$5-'СЕТ СН'!$F$21</f>
        <v>3494.2975045500002</v>
      </c>
      <c r="P19" s="36">
        <f>SUMIFS(СВЦЭМ!$D$39:$D$782,СВЦЭМ!$A$39:$A$782,$A19,СВЦЭМ!$B$39:$B$782,P$11)+'СЕТ СН'!$F$11+СВЦЭМ!$D$10+'СЕТ СН'!$F$5-'СЕТ СН'!$F$21</f>
        <v>3527.9996434900004</v>
      </c>
      <c r="Q19" s="36">
        <f>SUMIFS(СВЦЭМ!$D$39:$D$782,СВЦЭМ!$A$39:$A$782,$A19,СВЦЭМ!$B$39:$B$782,Q$11)+'СЕТ СН'!$F$11+СВЦЭМ!$D$10+'СЕТ СН'!$F$5-'СЕТ СН'!$F$21</f>
        <v>3526.3425609100004</v>
      </c>
      <c r="R19" s="36">
        <f>SUMIFS(СВЦЭМ!$D$39:$D$782,СВЦЭМ!$A$39:$A$782,$A19,СВЦЭМ!$B$39:$B$782,R$11)+'СЕТ СН'!$F$11+СВЦЭМ!$D$10+'СЕТ СН'!$F$5-'СЕТ СН'!$F$21</f>
        <v>3525.1959961400003</v>
      </c>
      <c r="S19" s="36">
        <f>SUMIFS(СВЦЭМ!$D$39:$D$782,СВЦЭМ!$A$39:$A$782,$A19,СВЦЭМ!$B$39:$B$782,S$11)+'СЕТ СН'!$F$11+СВЦЭМ!$D$10+'СЕТ СН'!$F$5-'СЕТ СН'!$F$21</f>
        <v>3495.9402803800003</v>
      </c>
      <c r="T19" s="36">
        <f>SUMIFS(СВЦЭМ!$D$39:$D$782,СВЦЭМ!$A$39:$A$782,$A19,СВЦЭМ!$B$39:$B$782,T$11)+'СЕТ СН'!$F$11+СВЦЭМ!$D$10+'СЕТ СН'!$F$5-'СЕТ СН'!$F$21</f>
        <v>3461.0309022500001</v>
      </c>
      <c r="U19" s="36">
        <f>SUMIFS(СВЦЭМ!$D$39:$D$782,СВЦЭМ!$A$39:$A$782,$A19,СВЦЭМ!$B$39:$B$782,U$11)+'СЕТ СН'!$F$11+СВЦЭМ!$D$10+'СЕТ СН'!$F$5-'СЕТ СН'!$F$21</f>
        <v>3459.0484628000004</v>
      </c>
      <c r="V19" s="36">
        <f>SUMIFS(СВЦЭМ!$D$39:$D$782,СВЦЭМ!$A$39:$A$782,$A19,СВЦЭМ!$B$39:$B$782,V$11)+'СЕТ СН'!$F$11+СВЦЭМ!$D$10+'СЕТ СН'!$F$5-'СЕТ СН'!$F$21</f>
        <v>3451.4324940200004</v>
      </c>
      <c r="W19" s="36">
        <f>SUMIFS(СВЦЭМ!$D$39:$D$782,СВЦЭМ!$A$39:$A$782,$A19,СВЦЭМ!$B$39:$B$782,W$11)+'СЕТ СН'!$F$11+СВЦЭМ!$D$10+'СЕТ СН'!$F$5-'СЕТ СН'!$F$21</f>
        <v>3445.9532408700002</v>
      </c>
      <c r="X19" s="36">
        <f>SUMIFS(СВЦЭМ!$D$39:$D$782,СВЦЭМ!$A$39:$A$782,$A19,СВЦЭМ!$B$39:$B$782,X$11)+'СЕТ СН'!$F$11+СВЦЭМ!$D$10+'СЕТ СН'!$F$5-'СЕТ СН'!$F$21</f>
        <v>3478.2784241400004</v>
      </c>
      <c r="Y19" s="36">
        <f>SUMIFS(СВЦЭМ!$D$39:$D$782,СВЦЭМ!$A$39:$A$782,$A19,СВЦЭМ!$B$39:$B$782,Y$11)+'СЕТ СН'!$F$11+СВЦЭМ!$D$10+'СЕТ СН'!$F$5-'СЕТ СН'!$F$21</f>
        <v>3539.4566487299999</v>
      </c>
    </row>
    <row r="20" spans="1:25" ht="15.75" x14ac:dyDescent="0.2">
      <c r="A20" s="35">
        <f t="shared" si="0"/>
        <v>44448</v>
      </c>
      <c r="B20" s="36">
        <f>SUMIFS(СВЦЭМ!$D$39:$D$782,СВЦЭМ!$A$39:$A$782,$A20,СВЦЭМ!$B$39:$B$782,B$11)+'СЕТ СН'!$F$11+СВЦЭМ!$D$10+'СЕТ СН'!$F$5-'СЕТ СН'!$F$21</f>
        <v>3656.69925874</v>
      </c>
      <c r="C20" s="36">
        <f>SUMIFS(СВЦЭМ!$D$39:$D$782,СВЦЭМ!$A$39:$A$782,$A20,СВЦЭМ!$B$39:$B$782,C$11)+'СЕТ СН'!$F$11+СВЦЭМ!$D$10+'СЕТ СН'!$F$5-'СЕТ СН'!$F$21</f>
        <v>3747.70918497</v>
      </c>
      <c r="D20" s="36">
        <f>SUMIFS(СВЦЭМ!$D$39:$D$782,СВЦЭМ!$A$39:$A$782,$A20,СВЦЭМ!$B$39:$B$782,D$11)+'СЕТ СН'!$F$11+СВЦЭМ!$D$10+'СЕТ СН'!$F$5-'СЕТ СН'!$F$21</f>
        <v>3815.0014263800003</v>
      </c>
      <c r="E20" s="36">
        <f>SUMIFS(СВЦЭМ!$D$39:$D$782,СВЦЭМ!$A$39:$A$782,$A20,СВЦЭМ!$B$39:$B$782,E$11)+'СЕТ СН'!$F$11+СВЦЭМ!$D$10+'СЕТ СН'!$F$5-'СЕТ СН'!$F$21</f>
        <v>3832.3976527</v>
      </c>
      <c r="F20" s="36">
        <f>SUMIFS(СВЦЭМ!$D$39:$D$782,СВЦЭМ!$A$39:$A$782,$A20,СВЦЭМ!$B$39:$B$782,F$11)+'СЕТ СН'!$F$11+СВЦЭМ!$D$10+'СЕТ СН'!$F$5-'СЕТ СН'!$F$21</f>
        <v>3839.3383519999998</v>
      </c>
      <c r="G20" s="36">
        <f>SUMIFS(СВЦЭМ!$D$39:$D$782,СВЦЭМ!$A$39:$A$782,$A20,СВЦЭМ!$B$39:$B$782,G$11)+'СЕТ СН'!$F$11+СВЦЭМ!$D$10+'СЕТ СН'!$F$5-'СЕТ СН'!$F$21</f>
        <v>3820.4335921800002</v>
      </c>
      <c r="H20" s="36">
        <f>SUMIFS(СВЦЭМ!$D$39:$D$782,СВЦЭМ!$A$39:$A$782,$A20,СВЦЭМ!$B$39:$B$782,H$11)+'СЕТ СН'!$F$11+СВЦЭМ!$D$10+'СЕТ СН'!$F$5-'СЕТ СН'!$F$21</f>
        <v>3753.8838113000002</v>
      </c>
      <c r="I20" s="36">
        <f>SUMIFS(СВЦЭМ!$D$39:$D$782,СВЦЭМ!$A$39:$A$782,$A20,СВЦЭМ!$B$39:$B$782,I$11)+'СЕТ СН'!$F$11+СВЦЭМ!$D$10+'СЕТ СН'!$F$5-'СЕТ СН'!$F$21</f>
        <v>3647.40718328</v>
      </c>
      <c r="J20" s="36">
        <f>SUMIFS(СВЦЭМ!$D$39:$D$782,СВЦЭМ!$A$39:$A$782,$A20,СВЦЭМ!$B$39:$B$782,J$11)+'СЕТ СН'!$F$11+СВЦЭМ!$D$10+'СЕТ СН'!$F$5-'СЕТ СН'!$F$21</f>
        <v>3549.5595521900004</v>
      </c>
      <c r="K20" s="36">
        <f>SUMIFS(СВЦЭМ!$D$39:$D$782,СВЦЭМ!$A$39:$A$782,$A20,СВЦЭМ!$B$39:$B$782,K$11)+'СЕТ СН'!$F$11+СВЦЭМ!$D$10+'СЕТ СН'!$F$5-'СЕТ СН'!$F$21</f>
        <v>3510.0960332300001</v>
      </c>
      <c r="L20" s="36">
        <f>SUMIFS(СВЦЭМ!$D$39:$D$782,СВЦЭМ!$A$39:$A$782,$A20,СВЦЭМ!$B$39:$B$782,L$11)+'СЕТ СН'!$F$11+СВЦЭМ!$D$10+'СЕТ СН'!$F$5-'СЕТ СН'!$F$21</f>
        <v>3501.7900499000002</v>
      </c>
      <c r="M20" s="36">
        <f>SUMIFS(СВЦЭМ!$D$39:$D$782,СВЦЭМ!$A$39:$A$782,$A20,СВЦЭМ!$B$39:$B$782,M$11)+'СЕТ СН'!$F$11+СВЦЭМ!$D$10+'СЕТ СН'!$F$5-'СЕТ СН'!$F$21</f>
        <v>3489.0558980599999</v>
      </c>
      <c r="N20" s="36">
        <f>SUMIFS(СВЦЭМ!$D$39:$D$782,СВЦЭМ!$A$39:$A$782,$A20,СВЦЭМ!$B$39:$B$782,N$11)+'СЕТ СН'!$F$11+СВЦЭМ!$D$10+'СЕТ СН'!$F$5-'СЕТ СН'!$F$21</f>
        <v>3492.7870422000001</v>
      </c>
      <c r="O20" s="36">
        <f>SUMIFS(СВЦЭМ!$D$39:$D$782,СВЦЭМ!$A$39:$A$782,$A20,СВЦЭМ!$B$39:$B$782,O$11)+'СЕТ СН'!$F$11+СВЦЭМ!$D$10+'СЕТ СН'!$F$5-'СЕТ СН'!$F$21</f>
        <v>3523.2193284</v>
      </c>
      <c r="P20" s="36">
        <f>SUMIFS(СВЦЭМ!$D$39:$D$782,СВЦЭМ!$A$39:$A$782,$A20,СВЦЭМ!$B$39:$B$782,P$11)+'СЕТ СН'!$F$11+СВЦЭМ!$D$10+'СЕТ СН'!$F$5-'СЕТ СН'!$F$21</f>
        <v>3559.2846845700001</v>
      </c>
      <c r="Q20" s="36">
        <f>SUMIFS(СВЦЭМ!$D$39:$D$782,СВЦЭМ!$A$39:$A$782,$A20,СВЦЭМ!$B$39:$B$782,Q$11)+'СЕТ СН'!$F$11+СВЦЭМ!$D$10+'СЕТ СН'!$F$5-'СЕТ СН'!$F$21</f>
        <v>3569.54958867</v>
      </c>
      <c r="R20" s="36">
        <f>SUMIFS(СВЦЭМ!$D$39:$D$782,СВЦЭМ!$A$39:$A$782,$A20,СВЦЭМ!$B$39:$B$782,R$11)+'СЕТ СН'!$F$11+СВЦЭМ!$D$10+'СЕТ СН'!$F$5-'СЕТ СН'!$F$21</f>
        <v>3559.81291805</v>
      </c>
      <c r="S20" s="36">
        <f>SUMIFS(СВЦЭМ!$D$39:$D$782,СВЦЭМ!$A$39:$A$782,$A20,СВЦЭМ!$B$39:$B$782,S$11)+'СЕТ СН'!$F$11+СВЦЭМ!$D$10+'СЕТ СН'!$F$5-'СЕТ СН'!$F$21</f>
        <v>3531.6967814700001</v>
      </c>
      <c r="T20" s="36">
        <f>SUMIFS(СВЦЭМ!$D$39:$D$782,СВЦЭМ!$A$39:$A$782,$A20,СВЦЭМ!$B$39:$B$782,T$11)+'СЕТ СН'!$F$11+СВЦЭМ!$D$10+'СЕТ СН'!$F$5-'СЕТ СН'!$F$21</f>
        <v>3495.5005086700003</v>
      </c>
      <c r="U20" s="36">
        <f>SUMIFS(СВЦЭМ!$D$39:$D$782,СВЦЭМ!$A$39:$A$782,$A20,СВЦЭМ!$B$39:$B$782,U$11)+'СЕТ СН'!$F$11+СВЦЭМ!$D$10+'СЕТ СН'!$F$5-'СЕТ СН'!$F$21</f>
        <v>3481.4101408200004</v>
      </c>
      <c r="V20" s="36">
        <f>SUMIFS(СВЦЭМ!$D$39:$D$782,СВЦЭМ!$A$39:$A$782,$A20,СВЦЭМ!$B$39:$B$782,V$11)+'СЕТ СН'!$F$11+СВЦЭМ!$D$10+'СЕТ СН'!$F$5-'СЕТ СН'!$F$21</f>
        <v>3493.6499148100002</v>
      </c>
      <c r="W20" s="36">
        <f>SUMIFS(СВЦЭМ!$D$39:$D$782,СВЦЭМ!$A$39:$A$782,$A20,СВЦЭМ!$B$39:$B$782,W$11)+'СЕТ СН'!$F$11+СВЦЭМ!$D$10+'СЕТ СН'!$F$5-'СЕТ СН'!$F$21</f>
        <v>3479.8154042000001</v>
      </c>
      <c r="X20" s="36">
        <f>SUMIFS(СВЦЭМ!$D$39:$D$782,СВЦЭМ!$A$39:$A$782,$A20,СВЦЭМ!$B$39:$B$782,X$11)+'СЕТ СН'!$F$11+СВЦЭМ!$D$10+'СЕТ СН'!$F$5-'СЕТ СН'!$F$21</f>
        <v>3646.7798906500002</v>
      </c>
      <c r="Y20" s="36">
        <f>SUMIFS(СВЦЭМ!$D$39:$D$782,СВЦЭМ!$A$39:$A$782,$A20,СВЦЭМ!$B$39:$B$782,Y$11)+'СЕТ СН'!$F$11+СВЦЭМ!$D$10+'СЕТ СН'!$F$5-'СЕТ СН'!$F$21</f>
        <v>3632.3176280400003</v>
      </c>
    </row>
    <row r="21" spans="1:25" ht="15.75" x14ac:dyDescent="0.2">
      <c r="A21" s="35">
        <f t="shared" si="0"/>
        <v>44449</v>
      </c>
      <c r="B21" s="36">
        <f>SUMIFS(СВЦЭМ!$D$39:$D$782,СВЦЭМ!$A$39:$A$782,$A21,СВЦЭМ!$B$39:$B$782,B$11)+'СЕТ СН'!$F$11+СВЦЭМ!$D$10+'СЕТ СН'!$F$5-'СЕТ СН'!$F$21</f>
        <v>3612.6044296800001</v>
      </c>
      <c r="C21" s="36">
        <f>SUMIFS(СВЦЭМ!$D$39:$D$782,СВЦЭМ!$A$39:$A$782,$A21,СВЦЭМ!$B$39:$B$782,C$11)+'СЕТ СН'!$F$11+СВЦЭМ!$D$10+'СЕТ СН'!$F$5-'СЕТ СН'!$F$21</f>
        <v>3702.7285593400002</v>
      </c>
      <c r="D21" s="36">
        <f>SUMIFS(СВЦЭМ!$D$39:$D$782,СВЦЭМ!$A$39:$A$782,$A21,СВЦЭМ!$B$39:$B$782,D$11)+'СЕТ СН'!$F$11+СВЦЭМ!$D$10+'СЕТ СН'!$F$5-'СЕТ СН'!$F$21</f>
        <v>3759.1730095600001</v>
      </c>
      <c r="E21" s="36">
        <f>SUMIFS(СВЦЭМ!$D$39:$D$782,СВЦЭМ!$A$39:$A$782,$A21,СВЦЭМ!$B$39:$B$782,E$11)+'СЕТ СН'!$F$11+СВЦЭМ!$D$10+'СЕТ СН'!$F$5-'СЕТ СН'!$F$21</f>
        <v>3788.0359993900001</v>
      </c>
      <c r="F21" s="36">
        <f>SUMIFS(СВЦЭМ!$D$39:$D$782,СВЦЭМ!$A$39:$A$782,$A21,СВЦЭМ!$B$39:$B$782,F$11)+'СЕТ СН'!$F$11+СВЦЭМ!$D$10+'СЕТ СН'!$F$5-'СЕТ СН'!$F$21</f>
        <v>3754.8287619299999</v>
      </c>
      <c r="G21" s="36">
        <f>SUMIFS(СВЦЭМ!$D$39:$D$782,СВЦЭМ!$A$39:$A$782,$A21,СВЦЭМ!$B$39:$B$782,G$11)+'СЕТ СН'!$F$11+СВЦЭМ!$D$10+'СЕТ СН'!$F$5-'СЕТ СН'!$F$21</f>
        <v>3729.9079350000002</v>
      </c>
      <c r="H21" s="36">
        <f>SUMIFS(СВЦЭМ!$D$39:$D$782,СВЦЭМ!$A$39:$A$782,$A21,СВЦЭМ!$B$39:$B$782,H$11)+'СЕТ СН'!$F$11+СВЦЭМ!$D$10+'СЕТ СН'!$F$5-'СЕТ СН'!$F$21</f>
        <v>3664.5254891900004</v>
      </c>
      <c r="I21" s="36">
        <f>SUMIFS(СВЦЭМ!$D$39:$D$782,СВЦЭМ!$A$39:$A$782,$A21,СВЦЭМ!$B$39:$B$782,I$11)+'СЕТ СН'!$F$11+СВЦЭМ!$D$10+'СЕТ СН'!$F$5-'СЕТ СН'!$F$21</f>
        <v>3565.6555516400003</v>
      </c>
      <c r="J21" s="36">
        <f>SUMIFS(СВЦЭМ!$D$39:$D$782,СВЦЭМ!$A$39:$A$782,$A21,СВЦЭМ!$B$39:$B$782,J$11)+'СЕТ СН'!$F$11+СВЦЭМ!$D$10+'СЕТ СН'!$F$5-'СЕТ СН'!$F$21</f>
        <v>3465.4503888100003</v>
      </c>
      <c r="K21" s="36">
        <f>SUMIFS(СВЦЭМ!$D$39:$D$782,СВЦЭМ!$A$39:$A$782,$A21,СВЦЭМ!$B$39:$B$782,K$11)+'СЕТ СН'!$F$11+СВЦЭМ!$D$10+'СЕТ СН'!$F$5-'СЕТ СН'!$F$21</f>
        <v>3432.99371883</v>
      </c>
      <c r="L21" s="36">
        <f>SUMIFS(СВЦЭМ!$D$39:$D$782,СВЦЭМ!$A$39:$A$782,$A21,СВЦЭМ!$B$39:$B$782,L$11)+'СЕТ СН'!$F$11+СВЦЭМ!$D$10+'СЕТ СН'!$F$5-'СЕТ СН'!$F$21</f>
        <v>3421.96943035</v>
      </c>
      <c r="M21" s="36">
        <f>SUMIFS(СВЦЭМ!$D$39:$D$782,СВЦЭМ!$A$39:$A$782,$A21,СВЦЭМ!$B$39:$B$782,M$11)+'СЕТ СН'!$F$11+СВЦЭМ!$D$10+'СЕТ СН'!$F$5-'СЕТ СН'!$F$21</f>
        <v>3413.6831905900003</v>
      </c>
      <c r="N21" s="36">
        <f>SUMIFS(СВЦЭМ!$D$39:$D$782,СВЦЭМ!$A$39:$A$782,$A21,СВЦЭМ!$B$39:$B$782,N$11)+'СЕТ СН'!$F$11+СВЦЭМ!$D$10+'СЕТ СН'!$F$5-'СЕТ СН'!$F$21</f>
        <v>3419.4953600200001</v>
      </c>
      <c r="O21" s="36">
        <f>SUMIFS(СВЦЭМ!$D$39:$D$782,СВЦЭМ!$A$39:$A$782,$A21,СВЦЭМ!$B$39:$B$782,O$11)+'СЕТ СН'!$F$11+СВЦЭМ!$D$10+'СЕТ СН'!$F$5-'СЕТ СН'!$F$21</f>
        <v>3451.5492002999999</v>
      </c>
      <c r="P21" s="36">
        <f>SUMIFS(СВЦЭМ!$D$39:$D$782,СВЦЭМ!$A$39:$A$782,$A21,СВЦЭМ!$B$39:$B$782,P$11)+'СЕТ СН'!$F$11+СВЦЭМ!$D$10+'СЕТ СН'!$F$5-'СЕТ СН'!$F$21</f>
        <v>3471.9426758</v>
      </c>
      <c r="Q21" s="36">
        <f>SUMIFS(СВЦЭМ!$D$39:$D$782,СВЦЭМ!$A$39:$A$782,$A21,СВЦЭМ!$B$39:$B$782,Q$11)+'СЕТ СН'!$F$11+СВЦЭМ!$D$10+'СЕТ СН'!$F$5-'СЕТ СН'!$F$21</f>
        <v>3488.6246692700001</v>
      </c>
      <c r="R21" s="36">
        <f>SUMIFS(СВЦЭМ!$D$39:$D$782,СВЦЭМ!$A$39:$A$782,$A21,СВЦЭМ!$B$39:$B$782,R$11)+'СЕТ СН'!$F$11+СВЦЭМ!$D$10+'СЕТ СН'!$F$5-'СЕТ СН'!$F$21</f>
        <v>3493.0813411300001</v>
      </c>
      <c r="S21" s="36">
        <f>SUMIFS(СВЦЭМ!$D$39:$D$782,СВЦЭМ!$A$39:$A$782,$A21,СВЦЭМ!$B$39:$B$782,S$11)+'СЕТ СН'!$F$11+СВЦЭМ!$D$10+'СЕТ СН'!$F$5-'СЕТ СН'!$F$21</f>
        <v>3469.0579635200002</v>
      </c>
      <c r="T21" s="36">
        <f>SUMIFS(СВЦЭМ!$D$39:$D$782,СВЦЭМ!$A$39:$A$782,$A21,СВЦЭМ!$B$39:$B$782,T$11)+'СЕТ СН'!$F$11+СВЦЭМ!$D$10+'СЕТ СН'!$F$5-'СЕТ СН'!$F$21</f>
        <v>3428.96108624</v>
      </c>
      <c r="U21" s="36">
        <f>SUMIFS(СВЦЭМ!$D$39:$D$782,СВЦЭМ!$A$39:$A$782,$A21,СВЦЭМ!$B$39:$B$782,U$11)+'СЕТ СН'!$F$11+СВЦЭМ!$D$10+'СЕТ СН'!$F$5-'СЕТ СН'!$F$21</f>
        <v>3398.6131793300001</v>
      </c>
      <c r="V21" s="36">
        <f>SUMIFS(СВЦЭМ!$D$39:$D$782,СВЦЭМ!$A$39:$A$782,$A21,СВЦЭМ!$B$39:$B$782,V$11)+'СЕТ СН'!$F$11+СВЦЭМ!$D$10+'СЕТ СН'!$F$5-'СЕТ СН'!$F$21</f>
        <v>3408.8194338000003</v>
      </c>
      <c r="W21" s="36">
        <f>SUMIFS(СВЦЭМ!$D$39:$D$782,СВЦЭМ!$A$39:$A$782,$A21,СВЦЭМ!$B$39:$B$782,W$11)+'СЕТ СН'!$F$11+СВЦЭМ!$D$10+'СЕТ СН'!$F$5-'СЕТ СН'!$F$21</f>
        <v>3398.7017210399999</v>
      </c>
      <c r="X21" s="36">
        <f>SUMIFS(СВЦЭМ!$D$39:$D$782,СВЦЭМ!$A$39:$A$782,$A21,СВЦЭМ!$B$39:$B$782,X$11)+'СЕТ СН'!$F$11+СВЦЭМ!$D$10+'СЕТ СН'!$F$5-'СЕТ СН'!$F$21</f>
        <v>3419.9107394400003</v>
      </c>
      <c r="Y21" s="36">
        <f>SUMIFS(СВЦЭМ!$D$39:$D$782,СВЦЭМ!$A$39:$A$782,$A21,СВЦЭМ!$B$39:$B$782,Y$11)+'СЕТ СН'!$F$11+СВЦЭМ!$D$10+'СЕТ СН'!$F$5-'СЕТ СН'!$F$21</f>
        <v>3457.55996469</v>
      </c>
    </row>
    <row r="22" spans="1:25" ht="15.75" x14ac:dyDescent="0.2">
      <c r="A22" s="35">
        <f t="shared" si="0"/>
        <v>44450</v>
      </c>
      <c r="B22" s="36">
        <f>SUMIFS(СВЦЭМ!$D$39:$D$782,СВЦЭМ!$A$39:$A$782,$A22,СВЦЭМ!$B$39:$B$782,B$11)+'СЕТ СН'!$F$11+СВЦЭМ!$D$10+'СЕТ СН'!$F$5-'СЕТ СН'!$F$21</f>
        <v>3560.2519101600001</v>
      </c>
      <c r="C22" s="36">
        <f>SUMIFS(СВЦЭМ!$D$39:$D$782,СВЦЭМ!$A$39:$A$782,$A22,СВЦЭМ!$B$39:$B$782,C$11)+'СЕТ СН'!$F$11+СВЦЭМ!$D$10+'СЕТ СН'!$F$5-'СЕТ СН'!$F$21</f>
        <v>3640.7308953100001</v>
      </c>
      <c r="D22" s="36">
        <f>SUMIFS(СВЦЭМ!$D$39:$D$782,СВЦЭМ!$A$39:$A$782,$A22,СВЦЭМ!$B$39:$B$782,D$11)+'СЕТ СН'!$F$11+СВЦЭМ!$D$10+'СЕТ СН'!$F$5-'СЕТ СН'!$F$21</f>
        <v>3699.3112536200001</v>
      </c>
      <c r="E22" s="36">
        <f>SUMIFS(СВЦЭМ!$D$39:$D$782,СВЦЭМ!$A$39:$A$782,$A22,СВЦЭМ!$B$39:$B$782,E$11)+'СЕТ СН'!$F$11+СВЦЭМ!$D$10+'СЕТ СН'!$F$5-'СЕТ СН'!$F$21</f>
        <v>3726.8591158700001</v>
      </c>
      <c r="F22" s="36">
        <f>SUMIFS(СВЦЭМ!$D$39:$D$782,СВЦЭМ!$A$39:$A$782,$A22,СВЦЭМ!$B$39:$B$782,F$11)+'СЕТ СН'!$F$11+СВЦЭМ!$D$10+'СЕТ СН'!$F$5-'СЕТ СН'!$F$21</f>
        <v>3741.9322807099998</v>
      </c>
      <c r="G22" s="36">
        <f>SUMIFS(СВЦЭМ!$D$39:$D$782,СВЦЭМ!$A$39:$A$782,$A22,СВЦЭМ!$B$39:$B$782,G$11)+'СЕТ СН'!$F$11+СВЦЭМ!$D$10+'СЕТ СН'!$F$5-'СЕТ СН'!$F$21</f>
        <v>3729.4083820300002</v>
      </c>
      <c r="H22" s="36">
        <f>SUMIFS(СВЦЭМ!$D$39:$D$782,СВЦЭМ!$A$39:$A$782,$A22,СВЦЭМ!$B$39:$B$782,H$11)+'СЕТ СН'!$F$11+СВЦЭМ!$D$10+'СЕТ СН'!$F$5-'СЕТ СН'!$F$21</f>
        <v>3689.3863553199999</v>
      </c>
      <c r="I22" s="36">
        <f>SUMIFS(СВЦЭМ!$D$39:$D$782,СВЦЭМ!$A$39:$A$782,$A22,СВЦЭМ!$B$39:$B$782,I$11)+'СЕТ СН'!$F$11+СВЦЭМ!$D$10+'СЕТ СН'!$F$5-'СЕТ СН'!$F$21</f>
        <v>3606.4570877599999</v>
      </c>
      <c r="J22" s="36">
        <f>SUMIFS(СВЦЭМ!$D$39:$D$782,СВЦЭМ!$A$39:$A$782,$A22,СВЦЭМ!$B$39:$B$782,J$11)+'СЕТ СН'!$F$11+СВЦЭМ!$D$10+'СЕТ СН'!$F$5-'СЕТ СН'!$F$21</f>
        <v>3515.21686107</v>
      </c>
      <c r="K22" s="36">
        <f>SUMIFS(СВЦЭМ!$D$39:$D$782,СВЦЭМ!$A$39:$A$782,$A22,СВЦЭМ!$B$39:$B$782,K$11)+'СЕТ СН'!$F$11+СВЦЭМ!$D$10+'СЕТ СН'!$F$5-'СЕТ СН'!$F$21</f>
        <v>3456.74281965</v>
      </c>
      <c r="L22" s="36">
        <f>SUMIFS(СВЦЭМ!$D$39:$D$782,СВЦЭМ!$A$39:$A$782,$A22,СВЦЭМ!$B$39:$B$782,L$11)+'СЕТ СН'!$F$11+СВЦЭМ!$D$10+'СЕТ СН'!$F$5-'СЕТ СН'!$F$21</f>
        <v>3451.7904449400003</v>
      </c>
      <c r="M22" s="36">
        <f>SUMIFS(СВЦЭМ!$D$39:$D$782,СВЦЭМ!$A$39:$A$782,$A22,СВЦЭМ!$B$39:$B$782,M$11)+'СЕТ СН'!$F$11+СВЦЭМ!$D$10+'СЕТ СН'!$F$5-'СЕТ СН'!$F$21</f>
        <v>3437.6913318000002</v>
      </c>
      <c r="N22" s="36">
        <f>SUMIFS(СВЦЭМ!$D$39:$D$782,СВЦЭМ!$A$39:$A$782,$A22,СВЦЭМ!$B$39:$B$782,N$11)+'СЕТ СН'!$F$11+СВЦЭМ!$D$10+'СЕТ СН'!$F$5-'СЕТ СН'!$F$21</f>
        <v>3436.93146222</v>
      </c>
      <c r="O22" s="36">
        <f>SUMIFS(СВЦЭМ!$D$39:$D$782,СВЦЭМ!$A$39:$A$782,$A22,СВЦЭМ!$B$39:$B$782,O$11)+'СЕТ СН'!$F$11+СВЦЭМ!$D$10+'СЕТ СН'!$F$5-'СЕТ СН'!$F$21</f>
        <v>3458.3412012900003</v>
      </c>
      <c r="P22" s="36">
        <f>SUMIFS(СВЦЭМ!$D$39:$D$782,СВЦЭМ!$A$39:$A$782,$A22,СВЦЭМ!$B$39:$B$782,P$11)+'СЕТ СН'!$F$11+СВЦЭМ!$D$10+'СЕТ СН'!$F$5-'СЕТ СН'!$F$21</f>
        <v>3492.8137439700004</v>
      </c>
      <c r="Q22" s="36">
        <f>SUMIFS(СВЦЭМ!$D$39:$D$782,СВЦЭМ!$A$39:$A$782,$A22,СВЦЭМ!$B$39:$B$782,Q$11)+'СЕТ СН'!$F$11+СВЦЭМ!$D$10+'СЕТ СН'!$F$5-'СЕТ СН'!$F$21</f>
        <v>3515.9883565700002</v>
      </c>
      <c r="R22" s="36">
        <f>SUMIFS(СВЦЭМ!$D$39:$D$782,СВЦЭМ!$A$39:$A$782,$A22,СВЦЭМ!$B$39:$B$782,R$11)+'СЕТ СН'!$F$11+СВЦЭМ!$D$10+'СЕТ СН'!$F$5-'СЕТ СН'!$F$21</f>
        <v>3512.55358187</v>
      </c>
      <c r="S22" s="36">
        <f>SUMIFS(СВЦЭМ!$D$39:$D$782,СВЦЭМ!$A$39:$A$782,$A22,СВЦЭМ!$B$39:$B$782,S$11)+'СЕТ СН'!$F$11+СВЦЭМ!$D$10+'СЕТ СН'!$F$5-'СЕТ СН'!$F$21</f>
        <v>3500.0926874800002</v>
      </c>
      <c r="T22" s="36">
        <f>SUMIFS(СВЦЭМ!$D$39:$D$782,СВЦЭМ!$A$39:$A$782,$A22,СВЦЭМ!$B$39:$B$782,T$11)+'СЕТ СН'!$F$11+СВЦЭМ!$D$10+'СЕТ СН'!$F$5-'СЕТ СН'!$F$21</f>
        <v>3451.33812081</v>
      </c>
      <c r="U22" s="36">
        <f>SUMIFS(СВЦЭМ!$D$39:$D$782,СВЦЭМ!$A$39:$A$782,$A22,СВЦЭМ!$B$39:$B$782,U$11)+'СЕТ СН'!$F$11+СВЦЭМ!$D$10+'СЕТ СН'!$F$5-'СЕТ СН'!$F$21</f>
        <v>3414.0453483900001</v>
      </c>
      <c r="V22" s="36">
        <f>SUMIFS(СВЦЭМ!$D$39:$D$782,СВЦЭМ!$A$39:$A$782,$A22,СВЦЭМ!$B$39:$B$782,V$11)+'СЕТ СН'!$F$11+СВЦЭМ!$D$10+'СЕТ СН'!$F$5-'СЕТ СН'!$F$21</f>
        <v>3408.5201230900002</v>
      </c>
      <c r="W22" s="36">
        <f>SUMIFS(СВЦЭМ!$D$39:$D$782,СВЦЭМ!$A$39:$A$782,$A22,СВЦЭМ!$B$39:$B$782,W$11)+'СЕТ СН'!$F$11+СВЦЭМ!$D$10+'СЕТ СН'!$F$5-'СЕТ СН'!$F$21</f>
        <v>3424.2349434400003</v>
      </c>
      <c r="X22" s="36">
        <f>SUMIFS(СВЦЭМ!$D$39:$D$782,СВЦЭМ!$A$39:$A$782,$A22,СВЦЭМ!$B$39:$B$782,X$11)+'СЕТ СН'!$F$11+СВЦЭМ!$D$10+'СЕТ СН'!$F$5-'СЕТ СН'!$F$21</f>
        <v>3470.7291478699999</v>
      </c>
      <c r="Y22" s="36">
        <f>SUMIFS(СВЦЭМ!$D$39:$D$782,СВЦЭМ!$A$39:$A$782,$A22,СВЦЭМ!$B$39:$B$782,Y$11)+'СЕТ СН'!$F$11+СВЦЭМ!$D$10+'СЕТ СН'!$F$5-'СЕТ СН'!$F$21</f>
        <v>3535.9837499400001</v>
      </c>
    </row>
    <row r="23" spans="1:25" ht="15.75" x14ac:dyDescent="0.2">
      <c r="A23" s="35">
        <f t="shared" si="0"/>
        <v>44451</v>
      </c>
      <c r="B23" s="36">
        <f>SUMIFS(СВЦЭМ!$D$39:$D$782,СВЦЭМ!$A$39:$A$782,$A23,СВЦЭМ!$B$39:$B$782,B$11)+'СЕТ СН'!$F$11+СВЦЭМ!$D$10+'СЕТ СН'!$F$5-'СЕТ СН'!$F$21</f>
        <v>3575.47442929</v>
      </c>
      <c r="C23" s="36">
        <f>SUMIFS(СВЦЭМ!$D$39:$D$782,СВЦЭМ!$A$39:$A$782,$A23,СВЦЭМ!$B$39:$B$782,C$11)+'СЕТ СН'!$F$11+СВЦЭМ!$D$10+'СЕТ СН'!$F$5-'СЕТ СН'!$F$21</f>
        <v>3648.1990084500003</v>
      </c>
      <c r="D23" s="36">
        <f>SUMIFS(СВЦЭМ!$D$39:$D$782,СВЦЭМ!$A$39:$A$782,$A23,СВЦЭМ!$B$39:$B$782,D$11)+'СЕТ СН'!$F$11+СВЦЭМ!$D$10+'СЕТ СН'!$F$5-'СЕТ СН'!$F$21</f>
        <v>3698.3010642999998</v>
      </c>
      <c r="E23" s="36">
        <f>SUMIFS(СВЦЭМ!$D$39:$D$782,СВЦЭМ!$A$39:$A$782,$A23,СВЦЭМ!$B$39:$B$782,E$11)+'СЕТ СН'!$F$11+СВЦЭМ!$D$10+'СЕТ СН'!$F$5-'СЕТ СН'!$F$21</f>
        <v>3728.0694461800003</v>
      </c>
      <c r="F23" s="36">
        <f>SUMIFS(СВЦЭМ!$D$39:$D$782,СВЦЭМ!$A$39:$A$782,$A23,СВЦЭМ!$B$39:$B$782,F$11)+'СЕТ СН'!$F$11+СВЦЭМ!$D$10+'СЕТ СН'!$F$5-'СЕТ СН'!$F$21</f>
        <v>3749.3075461099997</v>
      </c>
      <c r="G23" s="36">
        <f>SUMIFS(СВЦЭМ!$D$39:$D$782,СВЦЭМ!$A$39:$A$782,$A23,СВЦЭМ!$B$39:$B$782,G$11)+'СЕТ СН'!$F$11+СВЦЭМ!$D$10+'СЕТ СН'!$F$5-'СЕТ СН'!$F$21</f>
        <v>3742.2803161500001</v>
      </c>
      <c r="H23" s="36">
        <f>SUMIFS(СВЦЭМ!$D$39:$D$782,СВЦЭМ!$A$39:$A$782,$A23,СВЦЭМ!$B$39:$B$782,H$11)+'СЕТ СН'!$F$11+СВЦЭМ!$D$10+'СЕТ СН'!$F$5-'СЕТ СН'!$F$21</f>
        <v>3706.6790853699999</v>
      </c>
      <c r="I23" s="36">
        <f>SUMIFS(СВЦЭМ!$D$39:$D$782,СВЦЭМ!$A$39:$A$782,$A23,СВЦЭМ!$B$39:$B$782,I$11)+'СЕТ СН'!$F$11+СВЦЭМ!$D$10+'СЕТ СН'!$F$5-'СЕТ СН'!$F$21</f>
        <v>3626.05726508</v>
      </c>
      <c r="J23" s="36">
        <f>SUMIFS(СВЦЭМ!$D$39:$D$782,СВЦЭМ!$A$39:$A$782,$A23,СВЦЭМ!$B$39:$B$782,J$11)+'СЕТ СН'!$F$11+СВЦЭМ!$D$10+'СЕТ СН'!$F$5-'СЕТ СН'!$F$21</f>
        <v>3552.03171118</v>
      </c>
      <c r="K23" s="36">
        <f>SUMIFS(СВЦЭМ!$D$39:$D$782,СВЦЭМ!$A$39:$A$782,$A23,СВЦЭМ!$B$39:$B$782,K$11)+'СЕТ СН'!$F$11+СВЦЭМ!$D$10+'СЕТ СН'!$F$5-'СЕТ СН'!$F$21</f>
        <v>3489.3628235700003</v>
      </c>
      <c r="L23" s="36">
        <f>SUMIFS(СВЦЭМ!$D$39:$D$782,СВЦЭМ!$A$39:$A$782,$A23,СВЦЭМ!$B$39:$B$782,L$11)+'СЕТ СН'!$F$11+СВЦЭМ!$D$10+'СЕТ СН'!$F$5-'СЕТ СН'!$F$21</f>
        <v>3460.4426575900002</v>
      </c>
      <c r="M23" s="36">
        <f>SUMIFS(СВЦЭМ!$D$39:$D$782,СВЦЭМ!$A$39:$A$782,$A23,СВЦЭМ!$B$39:$B$782,M$11)+'СЕТ СН'!$F$11+СВЦЭМ!$D$10+'СЕТ СН'!$F$5-'СЕТ СН'!$F$21</f>
        <v>3452.3604982200004</v>
      </c>
      <c r="N23" s="36">
        <f>SUMIFS(СВЦЭМ!$D$39:$D$782,СВЦЭМ!$A$39:$A$782,$A23,СВЦЭМ!$B$39:$B$782,N$11)+'СЕТ СН'!$F$11+СВЦЭМ!$D$10+'СЕТ СН'!$F$5-'СЕТ СН'!$F$21</f>
        <v>3451.13845197</v>
      </c>
      <c r="O23" s="36">
        <f>SUMIFS(СВЦЭМ!$D$39:$D$782,СВЦЭМ!$A$39:$A$782,$A23,СВЦЭМ!$B$39:$B$782,O$11)+'СЕТ СН'!$F$11+СВЦЭМ!$D$10+'СЕТ СН'!$F$5-'СЕТ СН'!$F$21</f>
        <v>3485.5571914500001</v>
      </c>
      <c r="P23" s="36">
        <f>SUMIFS(СВЦЭМ!$D$39:$D$782,СВЦЭМ!$A$39:$A$782,$A23,СВЦЭМ!$B$39:$B$782,P$11)+'СЕТ СН'!$F$11+СВЦЭМ!$D$10+'СЕТ СН'!$F$5-'СЕТ СН'!$F$21</f>
        <v>3517.99078938</v>
      </c>
      <c r="Q23" s="36">
        <f>SUMIFS(СВЦЭМ!$D$39:$D$782,СВЦЭМ!$A$39:$A$782,$A23,СВЦЭМ!$B$39:$B$782,Q$11)+'СЕТ СН'!$F$11+СВЦЭМ!$D$10+'СЕТ СН'!$F$5-'СЕТ СН'!$F$21</f>
        <v>3535.30569332</v>
      </c>
      <c r="R23" s="36">
        <f>SUMIFS(СВЦЭМ!$D$39:$D$782,СВЦЭМ!$A$39:$A$782,$A23,СВЦЭМ!$B$39:$B$782,R$11)+'СЕТ СН'!$F$11+СВЦЭМ!$D$10+'СЕТ СН'!$F$5-'СЕТ СН'!$F$21</f>
        <v>3523.2683551</v>
      </c>
      <c r="S23" s="36">
        <f>SUMIFS(СВЦЭМ!$D$39:$D$782,СВЦЭМ!$A$39:$A$782,$A23,СВЦЭМ!$B$39:$B$782,S$11)+'СЕТ СН'!$F$11+СВЦЭМ!$D$10+'СЕТ СН'!$F$5-'СЕТ СН'!$F$21</f>
        <v>3486.6943737900001</v>
      </c>
      <c r="T23" s="36">
        <f>SUMIFS(СВЦЭМ!$D$39:$D$782,СВЦЭМ!$A$39:$A$782,$A23,СВЦЭМ!$B$39:$B$782,T$11)+'СЕТ СН'!$F$11+СВЦЭМ!$D$10+'СЕТ СН'!$F$5-'СЕТ СН'!$F$21</f>
        <v>3445.6576017500001</v>
      </c>
      <c r="U23" s="36">
        <f>SUMIFS(СВЦЭМ!$D$39:$D$782,СВЦЭМ!$A$39:$A$782,$A23,СВЦЭМ!$B$39:$B$782,U$11)+'СЕТ СН'!$F$11+СВЦЭМ!$D$10+'СЕТ СН'!$F$5-'СЕТ СН'!$F$21</f>
        <v>3400.5938435900002</v>
      </c>
      <c r="V23" s="36">
        <f>SUMIFS(СВЦЭМ!$D$39:$D$782,СВЦЭМ!$A$39:$A$782,$A23,СВЦЭМ!$B$39:$B$782,V$11)+'СЕТ СН'!$F$11+СВЦЭМ!$D$10+'СЕТ СН'!$F$5-'СЕТ СН'!$F$21</f>
        <v>3415.1063257000001</v>
      </c>
      <c r="W23" s="36">
        <f>SUMIFS(СВЦЭМ!$D$39:$D$782,СВЦЭМ!$A$39:$A$782,$A23,СВЦЭМ!$B$39:$B$782,W$11)+'СЕТ СН'!$F$11+СВЦЭМ!$D$10+'СЕТ СН'!$F$5-'СЕТ СН'!$F$21</f>
        <v>3411.1749147300002</v>
      </c>
      <c r="X23" s="36">
        <f>SUMIFS(СВЦЭМ!$D$39:$D$782,СВЦЭМ!$A$39:$A$782,$A23,СВЦЭМ!$B$39:$B$782,X$11)+'СЕТ СН'!$F$11+СВЦЭМ!$D$10+'СЕТ СН'!$F$5-'СЕТ СН'!$F$21</f>
        <v>3424.5461448900001</v>
      </c>
      <c r="Y23" s="36">
        <f>SUMIFS(СВЦЭМ!$D$39:$D$782,СВЦЭМ!$A$39:$A$782,$A23,СВЦЭМ!$B$39:$B$782,Y$11)+'СЕТ СН'!$F$11+СВЦЭМ!$D$10+'СЕТ СН'!$F$5-'СЕТ СН'!$F$21</f>
        <v>3504.1706767800001</v>
      </c>
    </row>
    <row r="24" spans="1:25" ht="15.75" x14ac:dyDescent="0.2">
      <c r="A24" s="35">
        <f t="shared" si="0"/>
        <v>44452</v>
      </c>
      <c r="B24" s="36">
        <f>SUMIFS(СВЦЭМ!$D$39:$D$782,СВЦЭМ!$A$39:$A$782,$A24,СВЦЭМ!$B$39:$B$782,B$11)+'СЕТ СН'!$F$11+СВЦЭМ!$D$10+'СЕТ СН'!$F$5-'СЕТ СН'!$F$21</f>
        <v>3588.8353549200001</v>
      </c>
      <c r="C24" s="36">
        <f>SUMIFS(СВЦЭМ!$D$39:$D$782,СВЦЭМ!$A$39:$A$782,$A24,СВЦЭМ!$B$39:$B$782,C$11)+'СЕТ СН'!$F$11+СВЦЭМ!$D$10+'СЕТ СН'!$F$5-'СЕТ СН'!$F$21</f>
        <v>3675.1080692200003</v>
      </c>
      <c r="D24" s="36">
        <f>SUMIFS(СВЦЭМ!$D$39:$D$782,СВЦЭМ!$A$39:$A$782,$A24,СВЦЭМ!$B$39:$B$782,D$11)+'СЕТ СН'!$F$11+СВЦЭМ!$D$10+'СЕТ СН'!$F$5-'СЕТ СН'!$F$21</f>
        <v>3741.2487563700001</v>
      </c>
      <c r="E24" s="36">
        <f>SUMIFS(СВЦЭМ!$D$39:$D$782,СВЦЭМ!$A$39:$A$782,$A24,СВЦЭМ!$B$39:$B$782,E$11)+'СЕТ СН'!$F$11+СВЦЭМ!$D$10+'СЕТ СН'!$F$5-'СЕТ СН'!$F$21</f>
        <v>3765.2933191700004</v>
      </c>
      <c r="F24" s="36">
        <f>SUMIFS(СВЦЭМ!$D$39:$D$782,СВЦЭМ!$A$39:$A$782,$A24,СВЦЭМ!$B$39:$B$782,F$11)+'СЕТ СН'!$F$11+СВЦЭМ!$D$10+'СЕТ СН'!$F$5-'СЕТ СН'!$F$21</f>
        <v>3775.3966592100001</v>
      </c>
      <c r="G24" s="36">
        <f>SUMIFS(СВЦЭМ!$D$39:$D$782,СВЦЭМ!$A$39:$A$782,$A24,СВЦЭМ!$B$39:$B$782,G$11)+'СЕТ СН'!$F$11+СВЦЭМ!$D$10+'СЕТ СН'!$F$5-'СЕТ СН'!$F$21</f>
        <v>3751.3573769499999</v>
      </c>
      <c r="H24" s="36">
        <f>SUMIFS(СВЦЭМ!$D$39:$D$782,СВЦЭМ!$A$39:$A$782,$A24,СВЦЭМ!$B$39:$B$782,H$11)+'СЕТ СН'!$F$11+СВЦЭМ!$D$10+'СЕТ СН'!$F$5-'СЕТ СН'!$F$21</f>
        <v>3670.1754158599997</v>
      </c>
      <c r="I24" s="36">
        <f>SUMIFS(СВЦЭМ!$D$39:$D$782,СВЦЭМ!$A$39:$A$782,$A24,СВЦЭМ!$B$39:$B$782,I$11)+'СЕТ СН'!$F$11+СВЦЭМ!$D$10+'СЕТ СН'!$F$5-'СЕТ СН'!$F$21</f>
        <v>3570.9595547900003</v>
      </c>
      <c r="J24" s="36">
        <f>SUMIFS(СВЦЭМ!$D$39:$D$782,СВЦЭМ!$A$39:$A$782,$A24,СВЦЭМ!$B$39:$B$782,J$11)+'СЕТ СН'!$F$11+СВЦЭМ!$D$10+'СЕТ СН'!$F$5-'СЕТ СН'!$F$21</f>
        <v>3538.77004846</v>
      </c>
      <c r="K24" s="36">
        <f>SUMIFS(СВЦЭМ!$D$39:$D$782,СВЦЭМ!$A$39:$A$782,$A24,СВЦЭМ!$B$39:$B$782,K$11)+'СЕТ СН'!$F$11+СВЦЭМ!$D$10+'СЕТ СН'!$F$5-'СЕТ СН'!$F$21</f>
        <v>3520.9063227800002</v>
      </c>
      <c r="L24" s="36">
        <f>SUMIFS(СВЦЭМ!$D$39:$D$782,СВЦЭМ!$A$39:$A$782,$A24,СВЦЭМ!$B$39:$B$782,L$11)+'СЕТ СН'!$F$11+СВЦЭМ!$D$10+'СЕТ СН'!$F$5-'СЕТ СН'!$F$21</f>
        <v>3515.0550967700001</v>
      </c>
      <c r="M24" s="36">
        <f>SUMIFS(СВЦЭМ!$D$39:$D$782,СВЦЭМ!$A$39:$A$782,$A24,СВЦЭМ!$B$39:$B$782,M$11)+'СЕТ СН'!$F$11+СВЦЭМ!$D$10+'СЕТ СН'!$F$5-'СЕТ СН'!$F$21</f>
        <v>3512.04417848</v>
      </c>
      <c r="N24" s="36">
        <f>SUMIFS(СВЦЭМ!$D$39:$D$782,СВЦЭМ!$A$39:$A$782,$A24,СВЦЭМ!$B$39:$B$782,N$11)+'СЕТ СН'!$F$11+СВЦЭМ!$D$10+'СЕТ СН'!$F$5-'СЕТ СН'!$F$21</f>
        <v>3489.5228035200003</v>
      </c>
      <c r="O24" s="36">
        <f>SUMIFS(СВЦЭМ!$D$39:$D$782,СВЦЭМ!$A$39:$A$782,$A24,СВЦЭМ!$B$39:$B$782,O$11)+'СЕТ СН'!$F$11+СВЦЭМ!$D$10+'СЕТ СН'!$F$5-'СЕТ СН'!$F$21</f>
        <v>3495.37654312</v>
      </c>
      <c r="P24" s="36">
        <f>SUMIFS(СВЦЭМ!$D$39:$D$782,СВЦЭМ!$A$39:$A$782,$A24,СВЦЭМ!$B$39:$B$782,P$11)+'СЕТ СН'!$F$11+СВЦЭМ!$D$10+'СЕТ СН'!$F$5-'СЕТ СН'!$F$21</f>
        <v>3532.8703346000002</v>
      </c>
      <c r="Q24" s="36">
        <f>SUMIFS(СВЦЭМ!$D$39:$D$782,СВЦЭМ!$A$39:$A$782,$A24,СВЦЭМ!$B$39:$B$782,Q$11)+'СЕТ СН'!$F$11+СВЦЭМ!$D$10+'СЕТ СН'!$F$5-'СЕТ СН'!$F$21</f>
        <v>3541.34219265</v>
      </c>
      <c r="R24" s="36">
        <f>SUMIFS(СВЦЭМ!$D$39:$D$782,СВЦЭМ!$A$39:$A$782,$A24,СВЦЭМ!$B$39:$B$782,R$11)+'СЕТ СН'!$F$11+СВЦЭМ!$D$10+'СЕТ СН'!$F$5-'СЕТ СН'!$F$21</f>
        <v>3539.2693387600002</v>
      </c>
      <c r="S24" s="36">
        <f>SUMIFS(СВЦЭМ!$D$39:$D$782,СВЦЭМ!$A$39:$A$782,$A24,СВЦЭМ!$B$39:$B$782,S$11)+'СЕТ СН'!$F$11+СВЦЭМ!$D$10+'СЕТ СН'!$F$5-'СЕТ СН'!$F$21</f>
        <v>3504.5241514400004</v>
      </c>
      <c r="T24" s="36">
        <f>SUMIFS(СВЦЭМ!$D$39:$D$782,СВЦЭМ!$A$39:$A$782,$A24,СВЦЭМ!$B$39:$B$782,T$11)+'СЕТ СН'!$F$11+СВЦЭМ!$D$10+'СЕТ СН'!$F$5-'СЕТ СН'!$F$21</f>
        <v>3453.3454749900002</v>
      </c>
      <c r="U24" s="36">
        <f>SUMIFS(СВЦЭМ!$D$39:$D$782,СВЦЭМ!$A$39:$A$782,$A24,СВЦЭМ!$B$39:$B$782,U$11)+'СЕТ СН'!$F$11+СВЦЭМ!$D$10+'СЕТ СН'!$F$5-'СЕТ СН'!$F$21</f>
        <v>3405.8876228700001</v>
      </c>
      <c r="V24" s="36">
        <f>SUMIFS(СВЦЭМ!$D$39:$D$782,СВЦЭМ!$A$39:$A$782,$A24,СВЦЭМ!$B$39:$B$782,V$11)+'СЕТ СН'!$F$11+СВЦЭМ!$D$10+'СЕТ СН'!$F$5-'СЕТ СН'!$F$21</f>
        <v>3415.9184606500003</v>
      </c>
      <c r="W24" s="36">
        <f>SUMIFS(СВЦЭМ!$D$39:$D$782,СВЦЭМ!$A$39:$A$782,$A24,СВЦЭМ!$B$39:$B$782,W$11)+'СЕТ СН'!$F$11+СВЦЭМ!$D$10+'СЕТ СН'!$F$5-'СЕТ СН'!$F$21</f>
        <v>3413.1295569700001</v>
      </c>
      <c r="X24" s="36">
        <f>SUMIFS(СВЦЭМ!$D$39:$D$782,СВЦЭМ!$A$39:$A$782,$A24,СВЦЭМ!$B$39:$B$782,X$11)+'СЕТ СН'!$F$11+СВЦЭМ!$D$10+'СЕТ СН'!$F$5-'СЕТ СН'!$F$21</f>
        <v>3432.9172100599999</v>
      </c>
      <c r="Y24" s="36">
        <f>SUMIFS(СВЦЭМ!$D$39:$D$782,СВЦЭМ!$A$39:$A$782,$A24,СВЦЭМ!$B$39:$B$782,Y$11)+'СЕТ СН'!$F$11+СВЦЭМ!$D$10+'СЕТ СН'!$F$5-'СЕТ СН'!$F$21</f>
        <v>3530.9234706000002</v>
      </c>
    </row>
    <row r="25" spans="1:25" ht="15.75" x14ac:dyDescent="0.2">
      <c r="A25" s="35">
        <f t="shared" si="0"/>
        <v>44453</v>
      </c>
      <c r="B25" s="36">
        <f>SUMIFS(СВЦЭМ!$D$39:$D$782,СВЦЭМ!$A$39:$A$782,$A25,СВЦЭМ!$B$39:$B$782,B$11)+'СЕТ СН'!$F$11+СВЦЭМ!$D$10+'СЕТ СН'!$F$5-'СЕТ СН'!$F$21</f>
        <v>3584.2711196099999</v>
      </c>
      <c r="C25" s="36">
        <f>SUMIFS(СВЦЭМ!$D$39:$D$782,СВЦЭМ!$A$39:$A$782,$A25,СВЦЭМ!$B$39:$B$782,C$11)+'СЕТ СН'!$F$11+СВЦЭМ!$D$10+'СЕТ СН'!$F$5-'СЕТ СН'!$F$21</f>
        <v>3668.8275749100003</v>
      </c>
      <c r="D25" s="36">
        <f>SUMIFS(СВЦЭМ!$D$39:$D$782,СВЦЭМ!$A$39:$A$782,$A25,СВЦЭМ!$B$39:$B$782,D$11)+'СЕТ СН'!$F$11+СВЦЭМ!$D$10+'СЕТ СН'!$F$5-'СЕТ СН'!$F$21</f>
        <v>3716.6297510499999</v>
      </c>
      <c r="E25" s="36">
        <f>SUMIFS(СВЦЭМ!$D$39:$D$782,СВЦЭМ!$A$39:$A$782,$A25,СВЦЭМ!$B$39:$B$782,E$11)+'СЕТ СН'!$F$11+СВЦЭМ!$D$10+'СЕТ СН'!$F$5-'СЕТ СН'!$F$21</f>
        <v>3732.7957967800003</v>
      </c>
      <c r="F25" s="36">
        <f>SUMIFS(СВЦЭМ!$D$39:$D$782,СВЦЭМ!$A$39:$A$782,$A25,СВЦЭМ!$B$39:$B$782,F$11)+'СЕТ СН'!$F$11+СВЦЭМ!$D$10+'СЕТ СН'!$F$5-'СЕТ СН'!$F$21</f>
        <v>3741.08405283</v>
      </c>
      <c r="G25" s="36">
        <f>SUMIFS(СВЦЭМ!$D$39:$D$782,СВЦЭМ!$A$39:$A$782,$A25,СВЦЭМ!$B$39:$B$782,G$11)+'СЕТ СН'!$F$11+СВЦЭМ!$D$10+'СЕТ СН'!$F$5-'СЕТ СН'!$F$21</f>
        <v>3709.7447662200002</v>
      </c>
      <c r="H25" s="36">
        <f>SUMIFS(СВЦЭМ!$D$39:$D$782,СВЦЭМ!$A$39:$A$782,$A25,СВЦЭМ!$B$39:$B$782,H$11)+'СЕТ СН'!$F$11+СВЦЭМ!$D$10+'СЕТ СН'!$F$5-'СЕТ СН'!$F$21</f>
        <v>3645.3680346700003</v>
      </c>
      <c r="I25" s="36">
        <f>SUMIFS(СВЦЭМ!$D$39:$D$782,СВЦЭМ!$A$39:$A$782,$A25,СВЦЭМ!$B$39:$B$782,I$11)+'СЕТ СН'!$F$11+СВЦЭМ!$D$10+'СЕТ СН'!$F$5-'СЕТ СН'!$F$21</f>
        <v>3577.8574547400003</v>
      </c>
      <c r="J25" s="36">
        <f>SUMIFS(СВЦЭМ!$D$39:$D$782,СВЦЭМ!$A$39:$A$782,$A25,СВЦЭМ!$B$39:$B$782,J$11)+'СЕТ СН'!$F$11+СВЦЭМ!$D$10+'СЕТ СН'!$F$5-'СЕТ СН'!$F$21</f>
        <v>3525.0194395500002</v>
      </c>
      <c r="K25" s="36">
        <f>SUMIFS(СВЦЭМ!$D$39:$D$782,СВЦЭМ!$A$39:$A$782,$A25,СВЦЭМ!$B$39:$B$782,K$11)+'СЕТ СН'!$F$11+СВЦЭМ!$D$10+'СЕТ СН'!$F$5-'СЕТ СН'!$F$21</f>
        <v>3558.2399386900001</v>
      </c>
      <c r="L25" s="36">
        <f>SUMIFS(СВЦЭМ!$D$39:$D$782,СВЦЭМ!$A$39:$A$782,$A25,СВЦЭМ!$B$39:$B$782,L$11)+'СЕТ СН'!$F$11+СВЦЭМ!$D$10+'СЕТ СН'!$F$5-'СЕТ СН'!$F$21</f>
        <v>3545.1417134900003</v>
      </c>
      <c r="M25" s="36">
        <f>SUMIFS(СВЦЭМ!$D$39:$D$782,СВЦЭМ!$A$39:$A$782,$A25,СВЦЭМ!$B$39:$B$782,M$11)+'СЕТ СН'!$F$11+СВЦЭМ!$D$10+'СЕТ СН'!$F$5-'СЕТ СН'!$F$21</f>
        <v>3555.4617986900003</v>
      </c>
      <c r="N25" s="36">
        <f>SUMIFS(СВЦЭМ!$D$39:$D$782,СВЦЭМ!$A$39:$A$782,$A25,СВЦЭМ!$B$39:$B$782,N$11)+'СЕТ СН'!$F$11+СВЦЭМ!$D$10+'СЕТ СН'!$F$5-'СЕТ СН'!$F$21</f>
        <v>3508.9767431700002</v>
      </c>
      <c r="O25" s="36">
        <f>SUMIFS(СВЦЭМ!$D$39:$D$782,СВЦЭМ!$A$39:$A$782,$A25,СВЦЭМ!$B$39:$B$782,O$11)+'СЕТ СН'!$F$11+СВЦЭМ!$D$10+'СЕТ СН'!$F$5-'СЕТ СН'!$F$21</f>
        <v>3509.51874589</v>
      </c>
      <c r="P25" s="36">
        <f>SUMIFS(СВЦЭМ!$D$39:$D$782,СВЦЭМ!$A$39:$A$782,$A25,СВЦЭМ!$B$39:$B$782,P$11)+'СЕТ СН'!$F$11+СВЦЭМ!$D$10+'СЕТ СН'!$F$5-'СЕТ СН'!$F$21</f>
        <v>3553.0185026300001</v>
      </c>
      <c r="Q25" s="36">
        <f>SUMIFS(СВЦЭМ!$D$39:$D$782,СВЦЭМ!$A$39:$A$782,$A25,СВЦЭМ!$B$39:$B$782,Q$11)+'СЕТ СН'!$F$11+СВЦЭМ!$D$10+'СЕТ СН'!$F$5-'СЕТ СН'!$F$21</f>
        <v>3570.4157515300003</v>
      </c>
      <c r="R25" s="36">
        <f>SUMIFS(СВЦЭМ!$D$39:$D$782,СВЦЭМ!$A$39:$A$782,$A25,СВЦЭМ!$B$39:$B$782,R$11)+'СЕТ СН'!$F$11+СВЦЭМ!$D$10+'СЕТ СН'!$F$5-'СЕТ СН'!$F$21</f>
        <v>3561.7827889700002</v>
      </c>
      <c r="S25" s="36">
        <f>SUMIFS(СВЦЭМ!$D$39:$D$782,СВЦЭМ!$A$39:$A$782,$A25,СВЦЭМ!$B$39:$B$782,S$11)+'СЕТ СН'!$F$11+СВЦЭМ!$D$10+'СЕТ СН'!$F$5-'СЕТ СН'!$F$21</f>
        <v>3515.21749013</v>
      </c>
      <c r="T25" s="36">
        <f>SUMIFS(СВЦЭМ!$D$39:$D$782,СВЦЭМ!$A$39:$A$782,$A25,СВЦЭМ!$B$39:$B$782,T$11)+'СЕТ СН'!$F$11+СВЦЭМ!$D$10+'СЕТ СН'!$F$5-'СЕТ СН'!$F$21</f>
        <v>3539.3599981300003</v>
      </c>
      <c r="U25" s="36">
        <f>SUMIFS(СВЦЭМ!$D$39:$D$782,СВЦЭМ!$A$39:$A$782,$A25,СВЦЭМ!$B$39:$B$782,U$11)+'СЕТ СН'!$F$11+СВЦЭМ!$D$10+'СЕТ СН'!$F$5-'СЕТ СН'!$F$21</f>
        <v>3611.8242253500002</v>
      </c>
      <c r="V25" s="36">
        <f>SUMIFS(СВЦЭМ!$D$39:$D$782,СВЦЭМ!$A$39:$A$782,$A25,СВЦЭМ!$B$39:$B$782,V$11)+'СЕТ СН'!$F$11+СВЦЭМ!$D$10+'СЕТ СН'!$F$5-'СЕТ СН'!$F$21</f>
        <v>3630.0187387699998</v>
      </c>
      <c r="W25" s="36">
        <f>SUMIFS(СВЦЭМ!$D$39:$D$782,СВЦЭМ!$A$39:$A$782,$A25,СВЦЭМ!$B$39:$B$782,W$11)+'СЕТ СН'!$F$11+СВЦЭМ!$D$10+'СЕТ СН'!$F$5-'СЕТ СН'!$F$21</f>
        <v>3615.42511706</v>
      </c>
      <c r="X25" s="36">
        <f>SUMIFS(СВЦЭМ!$D$39:$D$782,СВЦЭМ!$A$39:$A$782,$A25,СВЦЭМ!$B$39:$B$782,X$11)+'СЕТ СН'!$F$11+СВЦЭМ!$D$10+'СЕТ СН'!$F$5-'СЕТ СН'!$F$21</f>
        <v>3559.0335216500002</v>
      </c>
      <c r="Y25" s="36">
        <f>SUMIFS(СВЦЭМ!$D$39:$D$782,СВЦЭМ!$A$39:$A$782,$A25,СВЦЭМ!$B$39:$B$782,Y$11)+'СЕТ СН'!$F$11+СВЦЭМ!$D$10+'СЕТ СН'!$F$5-'СЕТ СН'!$F$21</f>
        <v>3546.5455651700004</v>
      </c>
    </row>
    <row r="26" spans="1:25" ht="15.75" x14ac:dyDescent="0.2">
      <c r="A26" s="35">
        <f t="shared" si="0"/>
        <v>44454</v>
      </c>
      <c r="B26" s="36">
        <f>SUMIFS(СВЦЭМ!$D$39:$D$782,СВЦЭМ!$A$39:$A$782,$A26,СВЦЭМ!$B$39:$B$782,B$11)+'СЕТ СН'!$F$11+СВЦЭМ!$D$10+'СЕТ СН'!$F$5-'СЕТ СН'!$F$21</f>
        <v>3672.43078027</v>
      </c>
      <c r="C26" s="36">
        <f>SUMIFS(СВЦЭМ!$D$39:$D$782,СВЦЭМ!$A$39:$A$782,$A26,СВЦЭМ!$B$39:$B$782,C$11)+'СЕТ СН'!$F$11+СВЦЭМ!$D$10+'СЕТ СН'!$F$5-'СЕТ СН'!$F$21</f>
        <v>3783.5169482400001</v>
      </c>
      <c r="D26" s="36">
        <f>SUMIFS(СВЦЭМ!$D$39:$D$782,СВЦЭМ!$A$39:$A$782,$A26,СВЦЭМ!$B$39:$B$782,D$11)+'СЕТ СН'!$F$11+СВЦЭМ!$D$10+'СЕТ СН'!$F$5-'СЕТ СН'!$F$21</f>
        <v>3897.55856958</v>
      </c>
      <c r="E26" s="36">
        <f>SUMIFS(СВЦЭМ!$D$39:$D$782,СВЦЭМ!$A$39:$A$782,$A26,СВЦЭМ!$B$39:$B$782,E$11)+'СЕТ СН'!$F$11+СВЦЭМ!$D$10+'СЕТ СН'!$F$5-'СЕТ СН'!$F$21</f>
        <v>3950.8706197000001</v>
      </c>
      <c r="F26" s="36">
        <f>SUMIFS(СВЦЭМ!$D$39:$D$782,СВЦЭМ!$A$39:$A$782,$A26,СВЦЭМ!$B$39:$B$782,F$11)+'СЕТ СН'!$F$11+СВЦЭМ!$D$10+'СЕТ СН'!$F$5-'СЕТ СН'!$F$21</f>
        <v>3979.1379395100003</v>
      </c>
      <c r="G26" s="36">
        <f>SUMIFS(СВЦЭМ!$D$39:$D$782,СВЦЭМ!$A$39:$A$782,$A26,СВЦЭМ!$B$39:$B$782,G$11)+'СЕТ СН'!$F$11+СВЦЭМ!$D$10+'СЕТ СН'!$F$5-'СЕТ СН'!$F$21</f>
        <v>3912.69696363</v>
      </c>
      <c r="H26" s="36">
        <f>SUMIFS(СВЦЭМ!$D$39:$D$782,СВЦЭМ!$A$39:$A$782,$A26,СВЦЭМ!$B$39:$B$782,H$11)+'СЕТ СН'!$F$11+СВЦЭМ!$D$10+'СЕТ СН'!$F$5-'СЕТ СН'!$F$21</f>
        <v>3787.4831869300001</v>
      </c>
      <c r="I26" s="36">
        <f>SUMIFS(СВЦЭМ!$D$39:$D$782,СВЦЭМ!$A$39:$A$782,$A26,СВЦЭМ!$B$39:$B$782,I$11)+'СЕТ СН'!$F$11+СВЦЭМ!$D$10+'СЕТ СН'!$F$5-'СЕТ СН'!$F$21</f>
        <v>3658.3056825600002</v>
      </c>
      <c r="J26" s="36">
        <f>SUMIFS(СВЦЭМ!$D$39:$D$782,СВЦЭМ!$A$39:$A$782,$A26,СВЦЭМ!$B$39:$B$782,J$11)+'СЕТ СН'!$F$11+СВЦЭМ!$D$10+'СЕТ СН'!$F$5-'СЕТ СН'!$F$21</f>
        <v>3537.7545143900002</v>
      </c>
      <c r="K26" s="36">
        <f>SUMIFS(СВЦЭМ!$D$39:$D$782,СВЦЭМ!$A$39:$A$782,$A26,СВЦЭМ!$B$39:$B$782,K$11)+'СЕТ СН'!$F$11+СВЦЭМ!$D$10+'СЕТ СН'!$F$5-'СЕТ СН'!$F$21</f>
        <v>3484.5403431300001</v>
      </c>
      <c r="L26" s="36">
        <f>SUMIFS(СВЦЭМ!$D$39:$D$782,СВЦЭМ!$A$39:$A$782,$A26,СВЦЭМ!$B$39:$B$782,L$11)+'СЕТ СН'!$F$11+СВЦЭМ!$D$10+'СЕТ СН'!$F$5-'СЕТ СН'!$F$21</f>
        <v>3482.1543545000004</v>
      </c>
      <c r="M26" s="36">
        <f>SUMIFS(СВЦЭМ!$D$39:$D$782,СВЦЭМ!$A$39:$A$782,$A26,СВЦЭМ!$B$39:$B$782,M$11)+'СЕТ СН'!$F$11+СВЦЭМ!$D$10+'СЕТ СН'!$F$5-'СЕТ СН'!$F$21</f>
        <v>3490.3864296400002</v>
      </c>
      <c r="N26" s="36">
        <f>SUMIFS(СВЦЭМ!$D$39:$D$782,СВЦЭМ!$A$39:$A$782,$A26,СВЦЭМ!$B$39:$B$782,N$11)+'СЕТ СН'!$F$11+СВЦЭМ!$D$10+'СЕТ СН'!$F$5-'СЕТ СН'!$F$21</f>
        <v>3507.1406542200002</v>
      </c>
      <c r="O26" s="36">
        <f>SUMIFS(СВЦЭМ!$D$39:$D$782,СВЦЭМ!$A$39:$A$782,$A26,СВЦЭМ!$B$39:$B$782,O$11)+'СЕТ СН'!$F$11+СВЦЭМ!$D$10+'СЕТ СН'!$F$5-'СЕТ СН'!$F$21</f>
        <v>3549.0342681400002</v>
      </c>
      <c r="P26" s="36">
        <f>SUMIFS(СВЦЭМ!$D$39:$D$782,СВЦЭМ!$A$39:$A$782,$A26,СВЦЭМ!$B$39:$B$782,P$11)+'СЕТ СН'!$F$11+СВЦЭМ!$D$10+'СЕТ СН'!$F$5-'СЕТ СН'!$F$21</f>
        <v>3593.4647046</v>
      </c>
      <c r="Q26" s="36">
        <f>SUMIFS(СВЦЭМ!$D$39:$D$782,СВЦЭМ!$A$39:$A$782,$A26,СВЦЭМ!$B$39:$B$782,Q$11)+'СЕТ СН'!$F$11+СВЦЭМ!$D$10+'СЕТ СН'!$F$5-'СЕТ СН'!$F$21</f>
        <v>3611.6196896800002</v>
      </c>
      <c r="R26" s="36">
        <f>SUMIFS(СВЦЭМ!$D$39:$D$782,СВЦЭМ!$A$39:$A$782,$A26,СВЦЭМ!$B$39:$B$782,R$11)+'СЕТ СН'!$F$11+СВЦЭМ!$D$10+'СЕТ СН'!$F$5-'СЕТ СН'!$F$21</f>
        <v>3608.8398443200003</v>
      </c>
      <c r="S26" s="36">
        <f>SUMIFS(СВЦЭМ!$D$39:$D$782,СВЦЭМ!$A$39:$A$782,$A26,СВЦЭМ!$B$39:$B$782,S$11)+'СЕТ СН'!$F$11+СВЦЭМ!$D$10+'СЕТ СН'!$F$5-'СЕТ СН'!$F$21</f>
        <v>3567.6253819200001</v>
      </c>
      <c r="T26" s="36">
        <f>SUMIFS(СВЦЭМ!$D$39:$D$782,СВЦЭМ!$A$39:$A$782,$A26,СВЦЭМ!$B$39:$B$782,T$11)+'СЕТ СН'!$F$11+СВЦЭМ!$D$10+'СЕТ СН'!$F$5-'СЕТ СН'!$F$21</f>
        <v>3534.1074191500002</v>
      </c>
      <c r="U26" s="36">
        <f>SUMIFS(СВЦЭМ!$D$39:$D$782,СВЦЭМ!$A$39:$A$782,$A26,СВЦЭМ!$B$39:$B$782,U$11)+'СЕТ СН'!$F$11+СВЦЭМ!$D$10+'СЕТ СН'!$F$5-'СЕТ СН'!$F$21</f>
        <v>3484.11360233</v>
      </c>
      <c r="V26" s="36">
        <f>SUMIFS(СВЦЭМ!$D$39:$D$782,СВЦЭМ!$A$39:$A$782,$A26,СВЦЭМ!$B$39:$B$782,V$11)+'СЕТ СН'!$F$11+СВЦЭМ!$D$10+'СЕТ СН'!$F$5-'СЕТ СН'!$F$21</f>
        <v>3466.8897136800001</v>
      </c>
      <c r="W26" s="36">
        <f>SUMIFS(СВЦЭМ!$D$39:$D$782,СВЦЭМ!$A$39:$A$782,$A26,СВЦЭМ!$B$39:$B$782,W$11)+'СЕТ СН'!$F$11+СВЦЭМ!$D$10+'СЕТ СН'!$F$5-'СЕТ СН'!$F$21</f>
        <v>3481.4319467</v>
      </c>
      <c r="X26" s="36">
        <f>SUMIFS(СВЦЭМ!$D$39:$D$782,СВЦЭМ!$A$39:$A$782,$A26,СВЦЭМ!$B$39:$B$782,X$11)+'СЕТ СН'!$F$11+СВЦЭМ!$D$10+'СЕТ СН'!$F$5-'СЕТ СН'!$F$21</f>
        <v>3535.63902538</v>
      </c>
      <c r="Y26" s="36">
        <f>SUMIFS(СВЦЭМ!$D$39:$D$782,СВЦЭМ!$A$39:$A$782,$A26,СВЦЭМ!$B$39:$B$782,Y$11)+'СЕТ СН'!$F$11+СВЦЭМ!$D$10+'СЕТ СН'!$F$5-'СЕТ СН'!$F$21</f>
        <v>3555.77279322</v>
      </c>
    </row>
    <row r="27" spans="1:25" ht="15.75" x14ac:dyDescent="0.2">
      <c r="A27" s="35">
        <f t="shared" si="0"/>
        <v>44455</v>
      </c>
      <c r="B27" s="36">
        <f>SUMIFS(СВЦЭМ!$D$39:$D$782,СВЦЭМ!$A$39:$A$782,$A27,СВЦЭМ!$B$39:$B$782,B$11)+'СЕТ СН'!$F$11+СВЦЭМ!$D$10+'СЕТ СН'!$F$5-'СЕТ СН'!$F$21</f>
        <v>3656.34881189</v>
      </c>
      <c r="C27" s="36">
        <f>SUMIFS(СВЦЭМ!$D$39:$D$782,СВЦЭМ!$A$39:$A$782,$A27,СВЦЭМ!$B$39:$B$782,C$11)+'СЕТ СН'!$F$11+СВЦЭМ!$D$10+'СЕТ СН'!$F$5-'СЕТ СН'!$F$21</f>
        <v>3751.8867688600003</v>
      </c>
      <c r="D27" s="36">
        <f>SUMIFS(СВЦЭМ!$D$39:$D$782,СВЦЭМ!$A$39:$A$782,$A27,СВЦЭМ!$B$39:$B$782,D$11)+'СЕТ СН'!$F$11+СВЦЭМ!$D$10+'СЕТ СН'!$F$5-'СЕТ СН'!$F$21</f>
        <v>3823.57560891</v>
      </c>
      <c r="E27" s="36">
        <f>SUMIFS(СВЦЭМ!$D$39:$D$782,СВЦЭМ!$A$39:$A$782,$A27,СВЦЭМ!$B$39:$B$782,E$11)+'СЕТ СН'!$F$11+СВЦЭМ!$D$10+'СЕТ СН'!$F$5-'СЕТ СН'!$F$21</f>
        <v>3848.4196318300001</v>
      </c>
      <c r="F27" s="36">
        <f>SUMIFS(СВЦЭМ!$D$39:$D$782,СВЦЭМ!$A$39:$A$782,$A27,СВЦЭМ!$B$39:$B$782,F$11)+'СЕТ СН'!$F$11+СВЦЭМ!$D$10+'СЕТ СН'!$F$5-'СЕТ СН'!$F$21</f>
        <v>3853.21495452</v>
      </c>
      <c r="G27" s="36">
        <f>SUMIFS(СВЦЭМ!$D$39:$D$782,СВЦЭМ!$A$39:$A$782,$A27,СВЦЭМ!$B$39:$B$782,G$11)+'СЕТ СН'!$F$11+СВЦЭМ!$D$10+'СЕТ СН'!$F$5-'СЕТ СН'!$F$21</f>
        <v>3820.9129640400001</v>
      </c>
      <c r="H27" s="36">
        <f>SUMIFS(СВЦЭМ!$D$39:$D$782,СВЦЭМ!$A$39:$A$782,$A27,СВЦЭМ!$B$39:$B$782,H$11)+'СЕТ СН'!$F$11+СВЦЭМ!$D$10+'СЕТ СН'!$F$5-'СЕТ СН'!$F$21</f>
        <v>3741.6583348100003</v>
      </c>
      <c r="I27" s="36">
        <f>SUMIFS(СВЦЭМ!$D$39:$D$782,СВЦЭМ!$A$39:$A$782,$A27,СВЦЭМ!$B$39:$B$782,I$11)+'СЕТ СН'!$F$11+СВЦЭМ!$D$10+'СЕТ СН'!$F$5-'СЕТ СН'!$F$21</f>
        <v>3623.9541033599999</v>
      </c>
      <c r="J27" s="36">
        <f>SUMIFS(СВЦЭМ!$D$39:$D$782,СВЦЭМ!$A$39:$A$782,$A27,СВЦЭМ!$B$39:$B$782,J$11)+'СЕТ СН'!$F$11+СВЦЭМ!$D$10+'СЕТ СН'!$F$5-'СЕТ СН'!$F$21</f>
        <v>3524.1573932400001</v>
      </c>
      <c r="K27" s="36">
        <f>SUMIFS(СВЦЭМ!$D$39:$D$782,СВЦЭМ!$A$39:$A$782,$A27,СВЦЭМ!$B$39:$B$782,K$11)+'СЕТ СН'!$F$11+СВЦЭМ!$D$10+'СЕТ СН'!$F$5-'СЕТ СН'!$F$21</f>
        <v>3477.51056393</v>
      </c>
      <c r="L27" s="36">
        <f>SUMIFS(СВЦЭМ!$D$39:$D$782,СВЦЭМ!$A$39:$A$782,$A27,СВЦЭМ!$B$39:$B$782,L$11)+'СЕТ СН'!$F$11+СВЦЭМ!$D$10+'СЕТ СН'!$F$5-'СЕТ СН'!$F$21</f>
        <v>3478.99077893</v>
      </c>
      <c r="M27" s="36">
        <f>SUMIFS(СВЦЭМ!$D$39:$D$782,СВЦЭМ!$A$39:$A$782,$A27,СВЦЭМ!$B$39:$B$782,M$11)+'СЕТ СН'!$F$11+СВЦЭМ!$D$10+'СЕТ СН'!$F$5-'СЕТ СН'!$F$21</f>
        <v>3476.1423953600001</v>
      </c>
      <c r="N27" s="36">
        <f>SUMIFS(СВЦЭМ!$D$39:$D$782,СВЦЭМ!$A$39:$A$782,$A27,СВЦЭМ!$B$39:$B$782,N$11)+'СЕТ СН'!$F$11+СВЦЭМ!$D$10+'СЕТ СН'!$F$5-'СЕТ СН'!$F$21</f>
        <v>3482.1158273999999</v>
      </c>
      <c r="O27" s="36">
        <f>SUMIFS(СВЦЭМ!$D$39:$D$782,СВЦЭМ!$A$39:$A$782,$A27,СВЦЭМ!$B$39:$B$782,O$11)+'СЕТ СН'!$F$11+СВЦЭМ!$D$10+'СЕТ СН'!$F$5-'СЕТ СН'!$F$21</f>
        <v>3518.0450124400004</v>
      </c>
      <c r="P27" s="36">
        <f>SUMIFS(СВЦЭМ!$D$39:$D$782,СВЦЭМ!$A$39:$A$782,$A27,СВЦЭМ!$B$39:$B$782,P$11)+'СЕТ СН'!$F$11+СВЦЭМ!$D$10+'СЕТ СН'!$F$5-'СЕТ СН'!$F$21</f>
        <v>3568.5915003700002</v>
      </c>
      <c r="Q27" s="36">
        <f>SUMIFS(СВЦЭМ!$D$39:$D$782,СВЦЭМ!$A$39:$A$782,$A27,СВЦЭМ!$B$39:$B$782,Q$11)+'СЕТ СН'!$F$11+СВЦЭМ!$D$10+'СЕТ СН'!$F$5-'СЕТ СН'!$F$21</f>
        <v>3585.4222049600003</v>
      </c>
      <c r="R27" s="36">
        <f>SUMIFS(СВЦЭМ!$D$39:$D$782,СВЦЭМ!$A$39:$A$782,$A27,СВЦЭМ!$B$39:$B$782,R$11)+'СЕТ СН'!$F$11+СВЦЭМ!$D$10+'СЕТ СН'!$F$5-'СЕТ СН'!$F$21</f>
        <v>3576.43608795</v>
      </c>
      <c r="S27" s="36">
        <f>SUMIFS(СВЦЭМ!$D$39:$D$782,СВЦЭМ!$A$39:$A$782,$A27,СВЦЭМ!$B$39:$B$782,S$11)+'СЕТ СН'!$F$11+СВЦЭМ!$D$10+'СЕТ СН'!$F$5-'СЕТ СН'!$F$21</f>
        <v>3539.53095803</v>
      </c>
      <c r="T27" s="36">
        <f>SUMIFS(СВЦЭМ!$D$39:$D$782,СВЦЭМ!$A$39:$A$782,$A27,СВЦЭМ!$B$39:$B$782,T$11)+'СЕТ СН'!$F$11+СВЦЭМ!$D$10+'СЕТ СН'!$F$5-'СЕТ СН'!$F$21</f>
        <v>3487.1769200700001</v>
      </c>
      <c r="U27" s="36">
        <f>SUMIFS(СВЦЭМ!$D$39:$D$782,СВЦЭМ!$A$39:$A$782,$A27,СВЦЭМ!$B$39:$B$782,U$11)+'СЕТ СН'!$F$11+СВЦЭМ!$D$10+'СЕТ СН'!$F$5-'СЕТ СН'!$F$21</f>
        <v>3469.91742084</v>
      </c>
      <c r="V27" s="36">
        <f>SUMIFS(СВЦЭМ!$D$39:$D$782,СВЦЭМ!$A$39:$A$782,$A27,СВЦЭМ!$B$39:$B$782,V$11)+'СЕТ СН'!$F$11+СВЦЭМ!$D$10+'СЕТ СН'!$F$5-'СЕТ СН'!$F$21</f>
        <v>3466.2694901900004</v>
      </c>
      <c r="W27" s="36">
        <f>SUMIFS(СВЦЭМ!$D$39:$D$782,СВЦЭМ!$A$39:$A$782,$A27,СВЦЭМ!$B$39:$B$782,W$11)+'СЕТ СН'!$F$11+СВЦЭМ!$D$10+'СЕТ СН'!$F$5-'СЕТ СН'!$F$21</f>
        <v>3447.00940163</v>
      </c>
      <c r="X27" s="36">
        <f>SUMIFS(СВЦЭМ!$D$39:$D$782,СВЦЭМ!$A$39:$A$782,$A27,СВЦЭМ!$B$39:$B$782,X$11)+'СЕТ СН'!$F$11+СВЦЭМ!$D$10+'СЕТ СН'!$F$5-'СЕТ СН'!$F$21</f>
        <v>3463.3883477400004</v>
      </c>
      <c r="Y27" s="36">
        <f>SUMIFS(СВЦЭМ!$D$39:$D$782,СВЦЭМ!$A$39:$A$782,$A27,СВЦЭМ!$B$39:$B$782,Y$11)+'СЕТ СН'!$F$11+СВЦЭМ!$D$10+'СЕТ СН'!$F$5-'СЕТ СН'!$F$21</f>
        <v>3534.0966568600002</v>
      </c>
    </row>
    <row r="28" spans="1:25" ht="15.75" x14ac:dyDescent="0.2">
      <c r="A28" s="35">
        <f t="shared" si="0"/>
        <v>44456</v>
      </c>
      <c r="B28" s="36">
        <f>SUMIFS(СВЦЭМ!$D$39:$D$782,СВЦЭМ!$A$39:$A$782,$A28,СВЦЭМ!$B$39:$B$782,B$11)+'СЕТ СН'!$F$11+СВЦЭМ!$D$10+'СЕТ СН'!$F$5-'СЕТ СН'!$F$21</f>
        <v>3636.2250037900003</v>
      </c>
      <c r="C28" s="36">
        <f>SUMIFS(СВЦЭМ!$D$39:$D$782,СВЦЭМ!$A$39:$A$782,$A28,СВЦЭМ!$B$39:$B$782,C$11)+'СЕТ СН'!$F$11+СВЦЭМ!$D$10+'СЕТ СН'!$F$5-'СЕТ СН'!$F$21</f>
        <v>3724.2249580400003</v>
      </c>
      <c r="D28" s="36">
        <f>SUMIFS(СВЦЭМ!$D$39:$D$782,СВЦЭМ!$A$39:$A$782,$A28,СВЦЭМ!$B$39:$B$782,D$11)+'СЕТ СН'!$F$11+СВЦЭМ!$D$10+'СЕТ СН'!$F$5-'СЕТ СН'!$F$21</f>
        <v>3796.8734516100003</v>
      </c>
      <c r="E28" s="36">
        <f>SUMIFS(СВЦЭМ!$D$39:$D$782,СВЦЭМ!$A$39:$A$782,$A28,СВЦЭМ!$B$39:$B$782,E$11)+'СЕТ СН'!$F$11+СВЦЭМ!$D$10+'СЕТ СН'!$F$5-'СЕТ СН'!$F$21</f>
        <v>3823.4614466200001</v>
      </c>
      <c r="F28" s="36">
        <f>SUMIFS(СВЦЭМ!$D$39:$D$782,СВЦЭМ!$A$39:$A$782,$A28,СВЦЭМ!$B$39:$B$782,F$11)+'СЕТ СН'!$F$11+СВЦЭМ!$D$10+'СЕТ СН'!$F$5-'СЕТ СН'!$F$21</f>
        <v>3836.44557377</v>
      </c>
      <c r="G28" s="36">
        <f>SUMIFS(СВЦЭМ!$D$39:$D$782,СВЦЭМ!$A$39:$A$782,$A28,СВЦЭМ!$B$39:$B$782,G$11)+'СЕТ СН'!$F$11+СВЦЭМ!$D$10+'СЕТ СН'!$F$5-'СЕТ СН'!$F$21</f>
        <v>3802.8670097000004</v>
      </c>
      <c r="H28" s="36">
        <f>SUMIFS(СВЦЭМ!$D$39:$D$782,СВЦЭМ!$A$39:$A$782,$A28,СВЦЭМ!$B$39:$B$782,H$11)+'СЕТ СН'!$F$11+СВЦЭМ!$D$10+'СЕТ СН'!$F$5-'СЕТ СН'!$F$21</f>
        <v>3714.1894425700002</v>
      </c>
      <c r="I28" s="36">
        <f>SUMIFS(СВЦЭМ!$D$39:$D$782,СВЦЭМ!$A$39:$A$782,$A28,СВЦЭМ!$B$39:$B$782,I$11)+'СЕТ СН'!$F$11+СВЦЭМ!$D$10+'СЕТ СН'!$F$5-'СЕТ СН'!$F$21</f>
        <v>3594.6832288400001</v>
      </c>
      <c r="J28" s="36">
        <f>SUMIFS(СВЦЭМ!$D$39:$D$782,СВЦЭМ!$A$39:$A$782,$A28,СВЦЭМ!$B$39:$B$782,J$11)+'СЕТ СН'!$F$11+СВЦЭМ!$D$10+'СЕТ СН'!$F$5-'СЕТ СН'!$F$21</f>
        <v>3506.43239636</v>
      </c>
      <c r="K28" s="36">
        <f>SUMIFS(СВЦЭМ!$D$39:$D$782,СВЦЭМ!$A$39:$A$782,$A28,СВЦЭМ!$B$39:$B$782,K$11)+'СЕТ СН'!$F$11+СВЦЭМ!$D$10+'СЕТ СН'!$F$5-'СЕТ СН'!$F$21</f>
        <v>3465.7561317</v>
      </c>
      <c r="L28" s="36">
        <f>SUMIFS(СВЦЭМ!$D$39:$D$782,СВЦЭМ!$A$39:$A$782,$A28,СВЦЭМ!$B$39:$B$782,L$11)+'СЕТ СН'!$F$11+СВЦЭМ!$D$10+'СЕТ СН'!$F$5-'СЕТ СН'!$F$21</f>
        <v>3448.53110556</v>
      </c>
      <c r="M28" s="36">
        <f>SUMIFS(СВЦЭМ!$D$39:$D$782,СВЦЭМ!$A$39:$A$782,$A28,СВЦЭМ!$B$39:$B$782,M$11)+'СЕТ СН'!$F$11+СВЦЭМ!$D$10+'СЕТ СН'!$F$5-'СЕТ СН'!$F$21</f>
        <v>3444.4320238600003</v>
      </c>
      <c r="N28" s="36">
        <f>SUMIFS(СВЦЭМ!$D$39:$D$782,СВЦЭМ!$A$39:$A$782,$A28,СВЦЭМ!$B$39:$B$782,N$11)+'СЕТ СН'!$F$11+СВЦЭМ!$D$10+'СЕТ СН'!$F$5-'СЕТ СН'!$F$21</f>
        <v>3454.9482782700002</v>
      </c>
      <c r="O28" s="36">
        <f>SUMIFS(СВЦЭМ!$D$39:$D$782,СВЦЭМ!$A$39:$A$782,$A28,СВЦЭМ!$B$39:$B$782,O$11)+'СЕТ СН'!$F$11+СВЦЭМ!$D$10+'СЕТ СН'!$F$5-'СЕТ СН'!$F$21</f>
        <v>3458.8572976300002</v>
      </c>
      <c r="P28" s="36">
        <f>SUMIFS(СВЦЭМ!$D$39:$D$782,СВЦЭМ!$A$39:$A$782,$A28,СВЦЭМ!$B$39:$B$782,P$11)+'СЕТ СН'!$F$11+СВЦЭМ!$D$10+'СЕТ СН'!$F$5-'СЕТ СН'!$F$21</f>
        <v>3490.2530205200001</v>
      </c>
      <c r="Q28" s="36">
        <f>SUMIFS(СВЦЭМ!$D$39:$D$782,СВЦЭМ!$A$39:$A$782,$A28,СВЦЭМ!$B$39:$B$782,Q$11)+'СЕТ СН'!$F$11+СВЦЭМ!$D$10+'СЕТ СН'!$F$5-'СЕТ СН'!$F$21</f>
        <v>3503.0434287400003</v>
      </c>
      <c r="R28" s="36">
        <f>SUMIFS(СВЦЭМ!$D$39:$D$782,СВЦЭМ!$A$39:$A$782,$A28,СВЦЭМ!$B$39:$B$782,R$11)+'СЕТ СН'!$F$11+СВЦЭМ!$D$10+'СЕТ СН'!$F$5-'СЕТ СН'!$F$21</f>
        <v>3496.4712100699999</v>
      </c>
      <c r="S28" s="36">
        <f>SUMIFS(СВЦЭМ!$D$39:$D$782,СВЦЭМ!$A$39:$A$782,$A28,СВЦЭМ!$B$39:$B$782,S$11)+'СЕТ СН'!$F$11+СВЦЭМ!$D$10+'СЕТ СН'!$F$5-'СЕТ СН'!$F$21</f>
        <v>3462.5874962800003</v>
      </c>
      <c r="T28" s="36">
        <f>SUMIFS(СВЦЭМ!$D$39:$D$782,СВЦЭМ!$A$39:$A$782,$A28,СВЦЭМ!$B$39:$B$782,T$11)+'СЕТ СН'!$F$11+СВЦЭМ!$D$10+'СЕТ СН'!$F$5-'СЕТ СН'!$F$21</f>
        <v>3447.0907976200001</v>
      </c>
      <c r="U28" s="36">
        <f>SUMIFS(СВЦЭМ!$D$39:$D$782,СВЦЭМ!$A$39:$A$782,$A28,СВЦЭМ!$B$39:$B$782,U$11)+'СЕТ СН'!$F$11+СВЦЭМ!$D$10+'СЕТ СН'!$F$5-'СЕТ СН'!$F$21</f>
        <v>3433.6482672100001</v>
      </c>
      <c r="V28" s="36">
        <f>SUMIFS(СВЦЭМ!$D$39:$D$782,СВЦЭМ!$A$39:$A$782,$A28,СВЦЭМ!$B$39:$B$782,V$11)+'СЕТ СН'!$F$11+СВЦЭМ!$D$10+'СЕТ СН'!$F$5-'СЕТ СН'!$F$21</f>
        <v>3444.2034666500003</v>
      </c>
      <c r="W28" s="36">
        <f>SUMIFS(СВЦЭМ!$D$39:$D$782,СВЦЭМ!$A$39:$A$782,$A28,СВЦЭМ!$B$39:$B$782,W$11)+'СЕТ СН'!$F$11+СВЦЭМ!$D$10+'СЕТ СН'!$F$5-'СЕТ СН'!$F$21</f>
        <v>3436.3519376500003</v>
      </c>
      <c r="X28" s="36">
        <f>SUMIFS(СВЦЭМ!$D$39:$D$782,СВЦЭМ!$A$39:$A$782,$A28,СВЦЭМ!$B$39:$B$782,X$11)+'СЕТ СН'!$F$11+СВЦЭМ!$D$10+'СЕТ СН'!$F$5-'СЕТ СН'!$F$21</f>
        <v>3426.0897732100002</v>
      </c>
      <c r="Y28" s="36">
        <f>SUMIFS(СВЦЭМ!$D$39:$D$782,СВЦЭМ!$A$39:$A$782,$A28,СВЦЭМ!$B$39:$B$782,Y$11)+'СЕТ СН'!$F$11+СВЦЭМ!$D$10+'СЕТ СН'!$F$5-'СЕТ СН'!$F$21</f>
        <v>3461.6196605300001</v>
      </c>
    </row>
    <row r="29" spans="1:25" ht="15.75" x14ac:dyDescent="0.2">
      <c r="A29" s="35">
        <f t="shared" si="0"/>
        <v>44457</v>
      </c>
      <c r="B29" s="36">
        <f>SUMIFS(СВЦЭМ!$D$39:$D$782,СВЦЭМ!$A$39:$A$782,$A29,СВЦЭМ!$B$39:$B$782,B$11)+'СЕТ СН'!$F$11+СВЦЭМ!$D$10+'СЕТ СН'!$F$5-'СЕТ СН'!$F$21</f>
        <v>3480.8902440500001</v>
      </c>
      <c r="C29" s="36">
        <f>SUMIFS(СВЦЭМ!$D$39:$D$782,СВЦЭМ!$A$39:$A$782,$A29,СВЦЭМ!$B$39:$B$782,C$11)+'СЕТ СН'!$F$11+СВЦЭМ!$D$10+'СЕТ СН'!$F$5-'СЕТ СН'!$F$21</f>
        <v>3521.1066955599999</v>
      </c>
      <c r="D29" s="36">
        <f>SUMIFS(СВЦЭМ!$D$39:$D$782,СВЦЭМ!$A$39:$A$782,$A29,СВЦЭМ!$B$39:$B$782,D$11)+'СЕТ СН'!$F$11+СВЦЭМ!$D$10+'СЕТ СН'!$F$5-'СЕТ СН'!$F$21</f>
        <v>3591.5030675000003</v>
      </c>
      <c r="E29" s="36">
        <f>SUMIFS(СВЦЭМ!$D$39:$D$782,СВЦЭМ!$A$39:$A$782,$A29,СВЦЭМ!$B$39:$B$782,E$11)+'СЕТ СН'!$F$11+СВЦЭМ!$D$10+'СЕТ СН'!$F$5-'СЕТ СН'!$F$21</f>
        <v>3615.06397689</v>
      </c>
      <c r="F29" s="36">
        <f>SUMIFS(СВЦЭМ!$D$39:$D$782,СВЦЭМ!$A$39:$A$782,$A29,СВЦЭМ!$B$39:$B$782,F$11)+'СЕТ СН'!$F$11+СВЦЭМ!$D$10+'СЕТ СН'!$F$5-'СЕТ СН'!$F$21</f>
        <v>3609.9374025699999</v>
      </c>
      <c r="G29" s="36">
        <f>SUMIFS(СВЦЭМ!$D$39:$D$782,СВЦЭМ!$A$39:$A$782,$A29,СВЦЭМ!$B$39:$B$782,G$11)+'СЕТ СН'!$F$11+СВЦЭМ!$D$10+'СЕТ СН'!$F$5-'СЕТ СН'!$F$21</f>
        <v>3607.6667094599998</v>
      </c>
      <c r="H29" s="36">
        <f>SUMIFS(СВЦЭМ!$D$39:$D$782,СВЦЭМ!$A$39:$A$782,$A29,СВЦЭМ!$B$39:$B$782,H$11)+'СЕТ СН'!$F$11+СВЦЭМ!$D$10+'СЕТ СН'!$F$5-'СЕТ СН'!$F$21</f>
        <v>3587.8261173300002</v>
      </c>
      <c r="I29" s="36">
        <f>SUMIFS(СВЦЭМ!$D$39:$D$782,СВЦЭМ!$A$39:$A$782,$A29,СВЦЭМ!$B$39:$B$782,I$11)+'СЕТ СН'!$F$11+СВЦЭМ!$D$10+'СЕТ СН'!$F$5-'СЕТ СН'!$F$21</f>
        <v>3493.3407582300001</v>
      </c>
      <c r="J29" s="36">
        <f>SUMIFS(СВЦЭМ!$D$39:$D$782,СВЦЭМ!$A$39:$A$782,$A29,СВЦЭМ!$B$39:$B$782,J$11)+'СЕТ СН'!$F$11+СВЦЭМ!$D$10+'СЕТ СН'!$F$5-'СЕТ СН'!$F$21</f>
        <v>3438.7907475300003</v>
      </c>
      <c r="K29" s="36">
        <f>SUMIFS(СВЦЭМ!$D$39:$D$782,СВЦЭМ!$A$39:$A$782,$A29,СВЦЭМ!$B$39:$B$782,K$11)+'СЕТ СН'!$F$11+СВЦЭМ!$D$10+'СЕТ СН'!$F$5-'СЕТ СН'!$F$21</f>
        <v>3393.59992685</v>
      </c>
      <c r="L29" s="36">
        <f>SUMIFS(СВЦЭМ!$D$39:$D$782,СВЦЭМ!$A$39:$A$782,$A29,СВЦЭМ!$B$39:$B$782,L$11)+'СЕТ СН'!$F$11+СВЦЭМ!$D$10+'СЕТ СН'!$F$5-'СЕТ СН'!$F$21</f>
        <v>3393.75564652</v>
      </c>
      <c r="M29" s="36">
        <f>SUMIFS(СВЦЭМ!$D$39:$D$782,СВЦЭМ!$A$39:$A$782,$A29,СВЦЭМ!$B$39:$B$782,M$11)+'СЕТ СН'!$F$11+СВЦЭМ!$D$10+'СЕТ СН'!$F$5-'СЕТ СН'!$F$21</f>
        <v>3392.0435197000002</v>
      </c>
      <c r="N29" s="36">
        <f>SUMIFS(СВЦЭМ!$D$39:$D$782,СВЦЭМ!$A$39:$A$782,$A29,СВЦЭМ!$B$39:$B$782,N$11)+'СЕТ СН'!$F$11+СВЦЭМ!$D$10+'СЕТ СН'!$F$5-'СЕТ СН'!$F$21</f>
        <v>3414.9086608900002</v>
      </c>
      <c r="O29" s="36">
        <f>SUMIFS(СВЦЭМ!$D$39:$D$782,СВЦЭМ!$A$39:$A$782,$A29,СВЦЭМ!$B$39:$B$782,O$11)+'СЕТ СН'!$F$11+СВЦЭМ!$D$10+'СЕТ СН'!$F$5-'СЕТ СН'!$F$21</f>
        <v>3452.9106099200003</v>
      </c>
      <c r="P29" s="36">
        <f>SUMIFS(СВЦЭМ!$D$39:$D$782,СВЦЭМ!$A$39:$A$782,$A29,СВЦЭМ!$B$39:$B$782,P$11)+'СЕТ СН'!$F$11+СВЦЭМ!$D$10+'СЕТ СН'!$F$5-'СЕТ СН'!$F$21</f>
        <v>3473.2444555000002</v>
      </c>
      <c r="Q29" s="36">
        <f>SUMIFS(СВЦЭМ!$D$39:$D$782,СВЦЭМ!$A$39:$A$782,$A29,СВЦЭМ!$B$39:$B$782,Q$11)+'СЕТ СН'!$F$11+СВЦЭМ!$D$10+'СЕТ СН'!$F$5-'СЕТ СН'!$F$21</f>
        <v>3473.9815694400004</v>
      </c>
      <c r="R29" s="36">
        <f>SUMIFS(СВЦЭМ!$D$39:$D$782,СВЦЭМ!$A$39:$A$782,$A29,СВЦЭМ!$B$39:$B$782,R$11)+'СЕТ СН'!$F$11+СВЦЭМ!$D$10+'СЕТ СН'!$F$5-'СЕТ СН'!$F$21</f>
        <v>3467.3200693900003</v>
      </c>
      <c r="S29" s="36">
        <f>SUMIFS(СВЦЭМ!$D$39:$D$782,СВЦЭМ!$A$39:$A$782,$A29,СВЦЭМ!$B$39:$B$782,S$11)+'СЕТ СН'!$F$11+СВЦЭМ!$D$10+'СЕТ СН'!$F$5-'СЕТ СН'!$F$21</f>
        <v>3453.6192351600002</v>
      </c>
      <c r="T29" s="36">
        <f>SUMIFS(СВЦЭМ!$D$39:$D$782,СВЦЭМ!$A$39:$A$782,$A29,СВЦЭМ!$B$39:$B$782,T$11)+'СЕТ СН'!$F$11+СВЦЭМ!$D$10+'СЕТ СН'!$F$5-'СЕТ СН'!$F$21</f>
        <v>3415.1097970400001</v>
      </c>
      <c r="U29" s="36">
        <f>SUMIFS(СВЦЭМ!$D$39:$D$782,СВЦЭМ!$A$39:$A$782,$A29,СВЦЭМ!$B$39:$B$782,U$11)+'СЕТ СН'!$F$11+СВЦЭМ!$D$10+'СЕТ СН'!$F$5-'СЕТ СН'!$F$21</f>
        <v>3361.5852912200003</v>
      </c>
      <c r="V29" s="36">
        <f>SUMIFS(СВЦЭМ!$D$39:$D$782,СВЦЭМ!$A$39:$A$782,$A29,СВЦЭМ!$B$39:$B$782,V$11)+'СЕТ СН'!$F$11+СВЦЭМ!$D$10+'СЕТ СН'!$F$5-'СЕТ СН'!$F$21</f>
        <v>3340.7452169200001</v>
      </c>
      <c r="W29" s="36">
        <f>SUMIFS(СВЦЭМ!$D$39:$D$782,СВЦЭМ!$A$39:$A$782,$A29,СВЦЭМ!$B$39:$B$782,W$11)+'СЕТ СН'!$F$11+СВЦЭМ!$D$10+'СЕТ СН'!$F$5-'СЕТ СН'!$F$21</f>
        <v>3334.2360011400001</v>
      </c>
      <c r="X29" s="36">
        <f>SUMIFS(СВЦЭМ!$D$39:$D$782,СВЦЭМ!$A$39:$A$782,$A29,СВЦЭМ!$B$39:$B$782,X$11)+'СЕТ СН'!$F$11+СВЦЭМ!$D$10+'СЕТ СН'!$F$5-'СЕТ СН'!$F$21</f>
        <v>3385.93681715</v>
      </c>
      <c r="Y29" s="36">
        <f>SUMIFS(СВЦЭМ!$D$39:$D$782,СВЦЭМ!$A$39:$A$782,$A29,СВЦЭМ!$B$39:$B$782,Y$11)+'СЕТ СН'!$F$11+СВЦЭМ!$D$10+'СЕТ СН'!$F$5-'СЕТ СН'!$F$21</f>
        <v>3415.4548732600001</v>
      </c>
    </row>
    <row r="30" spans="1:25" ht="15.75" x14ac:dyDescent="0.2">
      <c r="A30" s="35">
        <f t="shared" si="0"/>
        <v>44458</v>
      </c>
      <c r="B30" s="36">
        <f>SUMIFS(СВЦЭМ!$D$39:$D$782,СВЦЭМ!$A$39:$A$782,$A30,СВЦЭМ!$B$39:$B$782,B$11)+'СЕТ СН'!$F$11+СВЦЭМ!$D$10+'СЕТ СН'!$F$5-'СЕТ СН'!$F$21</f>
        <v>3441.8117139700003</v>
      </c>
      <c r="C30" s="36">
        <f>SUMIFS(СВЦЭМ!$D$39:$D$782,СВЦЭМ!$A$39:$A$782,$A30,СВЦЭМ!$B$39:$B$782,C$11)+'СЕТ СН'!$F$11+СВЦЭМ!$D$10+'СЕТ СН'!$F$5-'СЕТ СН'!$F$21</f>
        <v>3488.77276407</v>
      </c>
      <c r="D30" s="36">
        <f>SUMIFS(СВЦЭМ!$D$39:$D$782,СВЦЭМ!$A$39:$A$782,$A30,СВЦЭМ!$B$39:$B$782,D$11)+'СЕТ СН'!$F$11+СВЦЭМ!$D$10+'СЕТ СН'!$F$5-'СЕТ СН'!$F$21</f>
        <v>3548.5982210100001</v>
      </c>
      <c r="E30" s="36">
        <f>SUMIFS(СВЦЭМ!$D$39:$D$782,СВЦЭМ!$A$39:$A$782,$A30,СВЦЭМ!$B$39:$B$782,E$11)+'СЕТ СН'!$F$11+СВЦЭМ!$D$10+'СЕТ СН'!$F$5-'СЕТ СН'!$F$21</f>
        <v>3574.3259398099999</v>
      </c>
      <c r="F30" s="36">
        <f>SUMIFS(СВЦЭМ!$D$39:$D$782,СВЦЭМ!$A$39:$A$782,$A30,СВЦЭМ!$B$39:$B$782,F$11)+'СЕТ СН'!$F$11+СВЦЭМ!$D$10+'СЕТ СН'!$F$5-'СЕТ СН'!$F$21</f>
        <v>3576.5514638600002</v>
      </c>
      <c r="G30" s="36">
        <f>SUMIFS(СВЦЭМ!$D$39:$D$782,СВЦЭМ!$A$39:$A$782,$A30,СВЦЭМ!$B$39:$B$782,G$11)+'СЕТ СН'!$F$11+СВЦЭМ!$D$10+'СЕТ СН'!$F$5-'СЕТ СН'!$F$21</f>
        <v>3568.068722</v>
      </c>
      <c r="H30" s="36">
        <f>SUMIFS(СВЦЭМ!$D$39:$D$782,СВЦЭМ!$A$39:$A$782,$A30,СВЦЭМ!$B$39:$B$782,H$11)+'СЕТ СН'!$F$11+СВЦЭМ!$D$10+'СЕТ СН'!$F$5-'СЕТ СН'!$F$21</f>
        <v>3532.6071041300002</v>
      </c>
      <c r="I30" s="36">
        <f>SUMIFS(СВЦЭМ!$D$39:$D$782,СВЦЭМ!$A$39:$A$782,$A30,СВЦЭМ!$B$39:$B$782,I$11)+'СЕТ СН'!$F$11+СВЦЭМ!$D$10+'СЕТ СН'!$F$5-'СЕТ СН'!$F$21</f>
        <v>3471.1530919100001</v>
      </c>
      <c r="J30" s="36">
        <f>SUMIFS(СВЦЭМ!$D$39:$D$782,СВЦЭМ!$A$39:$A$782,$A30,СВЦЭМ!$B$39:$B$782,J$11)+'СЕТ СН'!$F$11+СВЦЭМ!$D$10+'СЕТ СН'!$F$5-'СЕТ СН'!$F$21</f>
        <v>3441.2917704300003</v>
      </c>
      <c r="K30" s="36">
        <f>SUMIFS(СВЦЭМ!$D$39:$D$782,СВЦЭМ!$A$39:$A$782,$A30,СВЦЭМ!$B$39:$B$782,K$11)+'СЕТ СН'!$F$11+СВЦЭМ!$D$10+'СЕТ СН'!$F$5-'СЕТ СН'!$F$21</f>
        <v>3352.5692383300002</v>
      </c>
      <c r="L30" s="36">
        <f>SUMIFS(СВЦЭМ!$D$39:$D$782,СВЦЭМ!$A$39:$A$782,$A30,СВЦЭМ!$B$39:$B$782,L$11)+'СЕТ СН'!$F$11+СВЦЭМ!$D$10+'СЕТ СН'!$F$5-'СЕТ СН'!$F$21</f>
        <v>3349.85481772</v>
      </c>
      <c r="M30" s="36">
        <f>SUMIFS(СВЦЭМ!$D$39:$D$782,СВЦЭМ!$A$39:$A$782,$A30,СВЦЭМ!$B$39:$B$782,M$11)+'СЕТ СН'!$F$11+СВЦЭМ!$D$10+'СЕТ СН'!$F$5-'СЕТ СН'!$F$21</f>
        <v>3353.2503534900002</v>
      </c>
      <c r="N30" s="36">
        <f>SUMIFS(СВЦЭМ!$D$39:$D$782,СВЦЭМ!$A$39:$A$782,$A30,СВЦЭМ!$B$39:$B$782,N$11)+'СЕТ СН'!$F$11+СВЦЭМ!$D$10+'СЕТ СН'!$F$5-'СЕТ СН'!$F$21</f>
        <v>3359.3878990400003</v>
      </c>
      <c r="O30" s="36">
        <f>SUMIFS(СВЦЭМ!$D$39:$D$782,СВЦЭМ!$A$39:$A$782,$A30,СВЦЭМ!$B$39:$B$782,O$11)+'СЕТ СН'!$F$11+СВЦЭМ!$D$10+'СЕТ СН'!$F$5-'СЕТ СН'!$F$21</f>
        <v>3389.7696700200004</v>
      </c>
      <c r="P30" s="36">
        <f>SUMIFS(СВЦЭМ!$D$39:$D$782,СВЦЭМ!$A$39:$A$782,$A30,СВЦЭМ!$B$39:$B$782,P$11)+'СЕТ СН'!$F$11+СВЦЭМ!$D$10+'СЕТ СН'!$F$5-'СЕТ СН'!$F$21</f>
        <v>3435.9879029700001</v>
      </c>
      <c r="Q30" s="36">
        <f>SUMIFS(СВЦЭМ!$D$39:$D$782,СВЦЭМ!$A$39:$A$782,$A30,СВЦЭМ!$B$39:$B$782,Q$11)+'СЕТ СН'!$F$11+СВЦЭМ!$D$10+'СЕТ СН'!$F$5-'СЕТ СН'!$F$21</f>
        <v>3441.5903619600003</v>
      </c>
      <c r="R30" s="36">
        <f>SUMIFS(СВЦЭМ!$D$39:$D$782,СВЦЭМ!$A$39:$A$782,$A30,СВЦЭМ!$B$39:$B$782,R$11)+'СЕТ СН'!$F$11+СВЦЭМ!$D$10+'СЕТ СН'!$F$5-'СЕТ СН'!$F$21</f>
        <v>3430.7952882300001</v>
      </c>
      <c r="S30" s="36">
        <f>SUMIFS(СВЦЭМ!$D$39:$D$782,СВЦЭМ!$A$39:$A$782,$A30,СВЦЭМ!$B$39:$B$782,S$11)+'СЕТ СН'!$F$11+СВЦЭМ!$D$10+'СЕТ СН'!$F$5-'СЕТ СН'!$F$21</f>
        <v>3425.5483788000001</v>
      </c>
      <c r="T30" s="36">
        <f>SUMIFS(СВЦЭМ!$D$39:$D$782,СВЦЭМ!$A$39:$A$782,$A30,СВЦЭМ!$B$39:$B$782,T$11)+'СЕТ СН'!$F$11+СВЦЭМ!$D$10+'СЕТ СН'!$F$5-'СЕТ СН'!$F$21</f>
        <v>3463.5303412800004</v>
      </c>
      <c r="U30" s="36">
        <f>SUMIFS(СВЦЭМ!$D$39:$D$782,СВЦЭМ!$A$39:$A$782,$A30,СВЦЭМ!$B$39:$B$782,U$11)+'СЕТ СН'!$F$11+СВЦЭМ!$D$10+'СЕТ СН'!$F$5-'СЕТ СН'!$F$21</f>
        <v>3405.0877805099999</v>
      </c>
      <c r="V30" s="36">
        <f>SUMIFS(СВЦЭМ!$D$39:$D$782,СВЦЭМ!$A$39:$A$782,$A30,СВЦЭМ!$B$39:$B$782,V$11)+'СЕТ СН'!$F$11+СВЦЭМ!$D$10+'СЕТ СН'!$F$5-'СЕТ СН'!$F$21</f>
        <v>3394.1189115000002</v>
      </c>
      <c r="W30" s="36">
        <f>SUMIFS(СВЦЭМ!$D$39:$D$782,СВЦЭМ!$A$39:$A$782,$A30,СВЦЭМ!$B$39:$B$782,W$11)+'СЕТ СН'!$F$11+СВЦЭМ!$D$10+'СЕТ СН'!$F$5-'СЕТ СН'!$F$21</f>
        <v>3395.67783521</v>
      </c>
      <c r="X30" s="36">
        <f>SUMIFS(СВЦЭМ!$D$39:$D$782,СВЦЭМ!$A$39:$A$782,$A30,СВЦЭМ!$B$39:$B$782,X$11)+'СЕТ СН'!$F$11+СВЦЭМ!$D$10+'СЕТ СН'!$F$5-'СЕТ СН'!$F$21</f>
        <v>3416.99942805</v>
      </c>
      <c r="Y30" s="36">
        <f>SUMIFS(СВЦЭМ!$D$39:$D$782,СВЦЭМ!$A$39:$A$782,$A30,СВЦЭМ!$B$39:$B$782,Y$11)+'СЕТ СН'!$F$11+СВЦЭМ!$D$10+'СЕТ СН'!$F$5-'СЕТ СН'!$F$21</f>
        <v>3453.9129966800001</v>
      </c>
    </row>
    <row r="31" spans="1:25" ht="15.75" x14ac:dyDescent="0.2">
      <c r="A31" s="35">
        <f t="shared" si="0"/>
        <v>44459</v>
      </c>
      <c r="B31" s="36">
        <f>SUMIFS(СВЦЭМ!$D$39:$D$782,СВЦЭМ!$A$39:$A$782,$A31,СВЦЭМ!$B$39:$B$782,B$11)+'СЕТ СН'!$F$11+СВЦЭМ!$D$10+'СЕТ СН'!$F$5-'СЕТ СН'!$F$21</f>
        <v>3413.7146184200001</v>
      </c>
      <c r="C31" s="36">
        <f>SUMIFS(СВЦЭМ!$D$39:$D$782,СВЦЭМ!$A$39:$A$782,$A31,СВЦЭМ!$B$39:$B$782,C$11)+'СЕТ СН'!$F$11+СВЦЭМ!$D$10+'СЕТ СН'!$F$5-'СЕТ СН'!$F$21</f>
        <v>3498.9342113600001</v>
      </c>
      <c r="D31" s="36">
        <f>SUMIFS(СВЦЭМ!$D$39:$D$782,СВЦЭМ!$A$39:$A$782,$A31,СВЦЭМ!$B$39:$B$782,D$11)+'СЕТ СН'!$F$11+СВЦЭМ!$D$10+'СЕТ СН'!$F$5-'СЕТ СН'!$F$21</f>
        <v>3548.9703368500004</v>
      </c>
      <c r="E31" s="36">
        <f>SUMIFS(СВЦЭМ!$D$39:$D$782,СВЦЭМ!$A$39:$A$782,$A31,СВЦЭМ!$B$39:$B$782,E$11)+'СЕТ СН'!$F$11+СВЦЭМ!$D$10+'СЕТ СН'!$F$5-'СЕТ СН'!$F$21</f>
        <v>3567.9522749600001</v>
      </c>
      <c r="F31" s="36">
        <f>SUMIFS(СВЦЭМ!$D$39:$D$782,СВЦЭМ!$A$39:$A$782,$A31,СВЦЭМ!$B$39:$B$782,F$11)+'СЕТ СН'!$F$11+СВЦЭМ!$D$10+'СЕТ СН'!$F$5-'СЕТ СН'!$F$21</f>
        <v>3577.9127772100001</v>
      </c>
      <c r="G31" s="36">
        <f>SUMIFS(СВЦЭМ!$D$39:$D$782,СВЦЭМ!$A$39:$A$782,$A31,СВЦЭМ!$B$39:$B$782,G$11)+'СЕТ СН'!$F$11+СВЦЭМ!$D$10+'СЕТ СН'!$F$5-'СЕТ СН'!$F$21</f>
        <v>3561.9162497900002</v>
      </c>
      <c r="H31" s="36">
        <f>SUMIFS(СВЦЭМ!$D$39:$D$782,СВЦЭМ!$A$39:$A$782,$A31,СВЦЭМ!$B$39:$B$782,H$11)+'СЕТ СН'!$F$11+СВЦЭМ!$D$10+'СЕТ СН'!$F$5-'СЕТ СН'!$F$21</f>
        <v>3511.8303912600004</v>
      </c>
      <c r="I31" s="36">
        <f>SUMIFS(СВЦЭМ!$D$39:$D$782,СВЦЭМ!$A$39:$A$782,$A31,СВЦЭМ!$B$39:$B$782,I$11)+'СЕТ СН'!$F$11+СВЦЭМ!$D$10+'СЕТ СН'!$F$5-'СЕТ СН'!$F$21</f>
        <v>3466.59482673</v>
      </c>
      <c r="J31" s="36">
        <f>SUMIFS(СВЦЭМ!$D$39:$D$782,СВЦЭМ!$A$39:$A$782,$A31,СВЦЭМ!$B$39:$B$782,J$11)+'СЕТ СН'!$F$11+СВЦЭМ!$D$10+'СЕТ СН'!$F$5-'СЕТ СН'!$F$21</f>
        <v>3462.5814708100002</v>
      </c>
      <c r="K31" s="36">
        <f>SUMIFS(СВЦЭМ!$D$39:$D$782,СВЦЭМ!$A$39:$A$782,$A31,СВЦЭМ!$B$39:$B$782,K$11)+'СЕТ СН'!$F$11+СВЦЭМ!$D$10+'СЕТ СН'!$F$5-'СЕТ СН'!$F$21</f>
        <v>3458.7527412100003</v>
      </c>
      <c r="L31" s="36">
        <f>SUMIFS(СВЦЭМ!$D$39:$D$782,СВЦЭМ!$A$39:$A$782,$A31,СВЦЭМ!$B$39:$B$782,L$11)+'СЕТ СН'!$F$11+СВЦЭМ!$D$10+'СЕТ СН'!$F$5-'СЕТ СН'!$F$21</f>
        <v>3438.9114170500002</v>
      </c>
      <c r="M31" s="36">
        <f>SUMIFS(СВЦЭМ!$D$39:$D$782,СВЦЭМ!$A$39:$A$782,$A31,СВЦЭМ!$B$39:$B$782,M$11)+'СЕТ СН'!$F$11+СВЦЭМ!$D$10+'СЕТ СН'!$F$5-'СЕТ СН'!$F$21</f>
        <v>3436.7962850800004</v>
      </c>
      <c r="N31" s="36">
        <f>SUMIFS(СВЦЭМ!$D$39:$D$782,СВЦЭМ!$A$39:$A$782,$A31,СВЦЭМ!$B$39:$B$782,N$11)+'СЕТ СН'!$F$11+СВЦЭМ!$D$10+'СЕТ СН'!$F$5-'СЕТ СН'!$F$21</f>
        <v>3453.5398113600004</v>
      </c>
      <c r="O31" s="36">
        <f>SUMIFS(СВЦЭМ!$D$39:$D$782,СВЦЭМ!$A$39:$A$782,$A31,СВЦЭМ!$B$39:$B$782,O$11)+'СЕТ СН'!$F$11+СВЦЭМ!$D$10+'СЕТ СН'!$F$5-'СЕТ СН'!$F$21</f>
        <v>3481.3637631900001</v>
      </c>
      <c r="P31" s="36">
        <f>SUMIFS(СВЦЭМ!$D$39:$D$782,СВЦЭМ!$A$39:$A$782,$A31,СВЦЭМ!$B$39:$B$782,P$11)+'СЕТ СН'!$F$11+СВЦЭМ!$D$10+'СЕТ СН'!$F$5-'СЕТ СН'!$F$21</f>
        <v>3512.7935304700004</v>
      </c>
      <c r="Q31" s="36">
        <f>SUMIFS(СВЦЭМ!$D$39:$D$782,СВЦЭМ!$A$39:$A$782,$A31,СВЦЭМ!$B$39:$B$782,Q$11)+'СЕТ СН'!$F$11+СВЦЭМ!$D$10+'СЕТ СН'!$F$5-'СЕТ СН'!$F$21</f>
        <v>3515.8823300600002</v>
      </c>
      <c r="R31" s="36">
        <f>SUMIFS(СВЦЭМ!$D$39:$D$782,СВЦЭМ!$A$39:$A$782,$A31,СВЦЭМ!$B$39:$B$782,R$11)+'СЕТ СН'!$F$11+СВЦЭМ!$D$10+'СЕТ СН'!$F$5-'СЕТ СН'!$F$21</f>
        <v>3497.7308378000002</v>
      </c>
      <c r="S31" s="36">
        <f>SUMIFS(СВЦЭМ!$D$39:$D$782,СВЦЭМ!$A$39:$A$782,$A31,СВЦЭМ!$B$39:$B$782,S$11)+'СЕТ СН'!$F$11+СВЦЭМ!$D$10+'СЕТ СН'!$F$5-'СЕТ СН'!$F$21</f>
        <v>3485.15993463</v>
      </c>
      <c r="T31" s="36">
        <f>SUMIFS(СВЦЭМ!$D$39:$D$782,СВЦЭМ!$A$39:$A$782,$A31,СВЦЭМ!$B$39:$B$782,T$11)+'СЕТ СН'!$F$11+СВЦЭМ!$D$10+'СЕТ СН'!$F$5-'СЕТ СН'!$F$21</f>
        <v>3471.6272669800001</v>
      </c>
      <c r="U31" s="36">
        <f>SUMIFS(СВЦЭМ!$D$39:$D$782,СВЦЭМ!$A$39:$A$782,$A31,СВЦЭМ!$B$39:$B$782,U$11)+'СЕТ СН'!$F$11+СВЦЭМ!$D$10+'СЕТ СН'!$F$5-'СЕТ СН'!$F$21</f>
        <v>3491.8162500200001</v>
      </c>
      <c r="V31" s="36">
        <f>SUMIFS(СВЦЭМ!$D$39:$D$782,СВЦЭМ!$A$39:$A$782,$A31,СВЦЭМ!$B$39:$B$782,V$11)+'СЕТ СН'!$F$11+СВЦЭМ!$D$10+'СЕТ СН'!$F$5-'СЕТ СН'!$F$21</f>
        <v>3449.5428132800002</v>
      </c>
      <c r="W31" s="36">
        <f>SUMIFS(СВЦЭМ!$D$39:$D$782,СВЦЭМ!$A$39:$A$782,$A31,СВЦЭМ!$B$39:$B$782,W$11)+'СЕТ СН'!$F$11+СВЦЭМ!$D$10+'СЕТ СН'!$F$5-'СЕТ СН'!$F$21</f>
        <v>3438.4461218700003</v>
      </c>
      <c r="X31" s="36">
        <f>SUMIFS(СВЦЭМ!$D$39:$D$782,СВЦЭМ!$A$39:$A$782,$A31,СВЦЭМ!$B$39:$B$782,X$11)+'СЕТ СН'!$F$11+СВЦЭМ!$D$10+'СЕТ СН'!$F$5-'СЕТ СН'!$F$21</f>
        <v>3468.01379825</v>
      </c>
      <c r="Y31" s="36">
        <f>SUMIFS(СВЦЭМ!$D$39:$D$782,СВЦЭМ!$A$39:$A$782,$A31,СВЦЭМ!$B$39:$B$782,Y$11)+'СЕТ СН'!$F$11+СВЦЭМ!$D$10+'СЕТ СН'!$F$5-'СЕТ СН'!$F$21</f>
        <v>3442.69269257</v>
      </c>
    </row>
    <row r="32" spans="1:25" ht="15.75" x14ac:dyDescent="0.2">
      <c r="A32" s="35">
        <f t="shared" si="0"/>
        <v>44460</v>
      </c>
      <c r="B32" s="36">
        <f>SUMIFS(СВЦЭМ!$D$39:$D$782,СВЦЭМ!$A$39:$A$782,$A32,СВЦЭМ!$B$39:$B$782,B$11)+'СЕТ СН'!$F$11+СВЦЭМ!$D$10+'СЕТ СН'!$F$5-'СЕТ СН'!$F$21</f>
        <v>3511.8873879000002</v>
      </c>
      <c r="C32" s="36">
        <f>SUMIFS(СВЦЭМ!$D$39:$D$782,СВЦЭМ!$A$39:$A$782,$A32,СВЦЭМ!$B$39:$B$782,C$11)+'СЕТ СН'!$F$11+СВЦЭМ!$D$10+'СЕТ СН'!$F$5-'СЕТ СН'!$F$21</f>
        <v>3583.9806617300001</v>
      </c>
      <c r="D32" s="36">
        <f>SUMIFS(СВЦЭМ!$D$39:$D$782,СВЦЭМ!$A$39:$A$782,$A32,СВЦЭМ!$B$39:$B$782,D$11)+'СЕТ СН'!$F$11+СВЦЭМ!$D$10+'СЕТ СН'!$F$5-'СЕТ СН'!$F$21</f>
        <v>3611.9842073099999</v>
      </c>
      <c r="E32" s="36">
        <f>SUMIFS(СВЦЭМ!$D$39:$D$782,СВЦЭМ!$A$39:$A$782,$A32,СВЦЭМ!$B$39:$B$782,E$11)+'СЕТ СН'!$F$11+СВЦЭМ!$D$10+'СЕТ СН'!$F$5-'СЕТ СН'!$F$21</f>
        <v>3626.9223965700003</v>
      </c>
      <c r="F32" s="36">
        <f>SUMIFS(СВЦЭМ!$D$39:$D$782,СВЦЭМ!$A$39:$A$782,$A32,СВЦЭМ!$B$39:$B$782,F$11)+'СЕТ СН'!$F$11+СВЦЭМ!$D$10+'СЕТ СН'!$F$5-'СЕТ СН'!$F$21</f>
        <v>3625.3750756099998</v>
      </c>
      <c r="G32" s="36">
        <f>SUMIFS(СВЦЭМ!$D$39:$D$782,СВЦЭМ!$A$39:$A$782,$A32,СВЦЭМ!$B$39:$B$782,G$11)+'СЕТ СН'!$F$11+СВЦЭМ!$D$10+'СЕТ СН'!$F$5-'СЕТ СН'!$F$21</f>
        <v>3597.9962394100003</v>
      </c>
      <c r="H32" s="36">
        <f>SUMIFS(СВЦЭМ!$D$39:$D$782,СВЦЭМ!$A$39:$A$782,$A32,СВЦЭМ!$B$39:$B$782,H$11)+'СЕТ СН'!$F$11+СВЦЭМ!$D$10+'СЕТ СН'!$F$5-'СЕТ СН'!$F$21</f>
        <v>3541.0386242600002</v>
      </c>
      <c r="I32" s="36">
        <f>SUMIFS(СВЦЭМ!$D$39:$D$782,СВЦЭМ!$A$39:$A$782,$A32,СВЦЭМ!$B$39:$B$782,I$11)+'СЕТ СН'!$F$11+СВЦЭМ!$D$10+'СЕТ СН'!$F$5-'СЕТ СН'!$F$21</f>
        <v>3496.6230655899999</v>
      </c>
      <c r="J32" s="36">
        <f>SUMIFS(СВЦЭМ!$D$39:$D$782,СВЦЭМ!$A$39:$A$782,$A32,СВЦЭМ!$B$39:$B$782,J$11)+'СЕТ СН'!$F$11+СВЦЭМ!$D$10+'СЕТ СН'!$F$5-'СЕТ СН'!$F$21</f>
        <v>3480.2155883200003</v>
      </c>
      <c r="K32" s="36">
        <f>SUMIFS(СВЦЭМ!$D$39:$D$782,СВЦЭМ!$A$39:$A$782,$A32,СВЦЭМ!$B$39:$B$782,K$11)+'СЕТ СН'!$F$11+СВЦЭМ!$D$10+'СЕТ СН'!$F$5-'СЕТ СН'!$F$21</f>
        <v>3460.4352623000004</v>
      </c>
      <c r="L32" s="36">
        <f>SUMIFS(СВЦЭМ!$D$39:$D$782,СВЦЭМ!$A$39:$A$782,$A32,СВЦЭМ!$B$39:$B$782,L$11)+'СЕТ СН'!$F$11+СВЦЭМ!$D$10+'СЕТ СН'!$F$5-'СЕТ СН'!$F$21</f>
        <v>3440.3913747800002</v>
      </c>
      <c r="M32" s="36">
        <f>SUMIFS(СВЦЭМ!$D$39:$D$782,СВЦЭМ!$A$39:$A$782,$A32,СВЦЭМ!$B$39:$B$782,M$11)+'СЕТ СН'!$F$11+СВЦЭМ!$D$10+'СЕТ СН'!$F$5-'СЕТ СН'!$F$21</f>
        <v>3443.7873225100002</v>
      </c>
      <c r="N32" s="36">
        <f>SUMIFS(СВЦЭМ!$D$39:$D$782,СВЦЭМ!$A$39:$A$782,$A32,СВЦЭМ!$B$39:$B$782,N$11)+'СЕТ СН'!$F$11+СВЦЭМ!$D$10+'СЕТ СН'!$F$5-'СЕТ СН'!$F$21</f>
        <v>3457.7396656999999</v>
      </c>
      <c r="O32" s="36">
        <f>SUMIFS(СВЦЭМ!$D$39:$D$782,СВЦЭМ!$A$39:$A$782,$A32,СВЦЭМ!$B$39:$B$782,O$11)+'СЕТ СН'!$F$11+СВЦЭМ!$D$10+'СЕТ СН'!$F$5-'СЕТ СН'!$F$21</f>
        <v>3467.9748779000001</v>
      </c>
      <c r="P32" s="36">
        <f>SUMIFS(СВЦЭМ!$D$39:$D$782,СВЦЭМ!$A$39:$A$782,$A32,СВЦЭМ!$B$39:$B$782,P$11)+'СЕТ СН'!$F$11+СВЦЭМ!$D$10+'СЕТ СН'!$F$5-'СЕТ СН'!$F$21</f>
        <v>3501.1615108700003</v>
      </c>
      <c r="Q32" s="36">
        <f>SUMIFS(СВЦЭМ!$D$39:$D$782,СВЦЭМ!$A$39:$A$782,$A32,СВЦЭМ!$B$39:$B$782,Q$11)+'СЕТ СН'!$F$11+СВЦЭМ!$D$10+'СЕТ СН'!$F$5-'СЕТ СН'!$F$21</f>
        <v>3517.1356701600002</v>
      </c>
      <c r="R32" s="36">
        <f>SUMIFS(СВЦЭМ!$D$39:$D$782,СВЦЭМ!$A$39:$A$782,$A32,СВЦЭМ!$B$39:$B$782,R$11)+'СЕТ СН'!$F$11+СВЦЭМ!$D$10+'СЕТ СН'!$F$5-'СЕТ СН'!$F$21</f>
        <v>3506.3325797400003</v>
      </c>
      <c r="S32" s="36">
        <f>SUMIFS(СВЦЭМ!$D$39:$D$782,СВЦЭМ!$A$39:$A$782,$A32,СВЦЭМ!$B$39:$B$782,S$11)+'СЕТ СН'!$F$11+СВЦЭМ!$D$10+'СЕТ СН'!$F$5-'СЕТ СН'!$F$21</f>
        <v>3485.2676092199999</v>
      </c>
      <c r="T32" s="36">
        <f>SUMIFS(СВЦЭМ!$D$39:$D$782,СВЦЭМ!$A$39:$A$782,$A32,СВЦЭМ!$B$39:$B$782,T$11)+'СЕТ СН'!$F$11+СВЦЭМ!$D$10+'СЕТ СН'!$F$5-'СЕТ СН'!$F$21</f>
        <v>3464.57278331</v>
      </c>
      <c r="U32" s="36">
        <f>SUMIFS(СВЦЭМ!$D$39:$D$782,СВЦЭМ!$A$39:$A$782,$A32,СВЦЭМ!$B$39:$B$782,U$11)+'СЕТ СН'!$F$11+СВЦЭМ!$D$10+'СЕТ СН'!$F$5-'СЕТ СН'!$F$21</f>
        <v>3461.7208342200001</v>
      </c>
      <c r="V32" s="36">
        <f>SUMIFS(СВЦЭМ!$D$39:$D$782,СВЦЭМ!$A$39:$A$782,$A32,СВЦЭМ!$B$39:$B$782,V$11)+'СЕТ СН'!$F$11+СВЦЭМ!$D$10+'СЕТ СН'!$F$5-'СЕТ СН'!$F$21</f>
        <v>3459.3754830500002</v>
      </c>
      <c r="W32" s="36">
        <f>SUMIFS(СВЦЭМ!$D$39:$D$782,СВЦЭМ!$A$39:$A$782,$A32,СВЦЭМ!$B$39:$B$782,W$11)+'СЕТ СН'!$F$11+СВЦЭМ!$D$10+'СЕТ СН'!$F$5-'СЕТ СН'!$F$21</f>
        <v>3452.9819846400001</v>
      </c>
      <c r="X32" s="36">
        <f>SUMIFS(СВЦЭМ!$D$39:$D$782,СВЦЭМ!$A$39:$A$782,$A32,СВЦЭМ!$B$39:$B$782,X$11)+'СЕТ СН'!$F$11+СВЦЭМ!$D$10+'СЕТ СН'!$F$5-'СЕТ СН'!$F$21</f>
        <v>3427.5840957700002</v>
      </c>
      <c r="Y32" s="36">
        <f>SUMIFS(СВЦЭМ!$D$39:$D$782,СВЦЭМ!$A$39:$A$782,$A32,СВЦЭМ!$B$39:$B$782,Y$11)+'СЕТ СН'!$F$11+СВЦЭМ!$D$10+'СЕТ СН'!$F$5-'СЕТ СН'!$F$21</f>
        <v>3425.0240172100002</v>
      </c>
    </row>
    <row r="33" spans="1:27" ht="15.75" x14ac:dyDescent="0.2">
      <c r="A33" s="35">
        <f t="shared" si="0"/>
        <v>44461</v>
      </c>
      <c r="B33" s="36">
        <f>SUMIFS(СВЦЭМ!$D$39:$D$782,СВЦЭМ!$A$39:$A$782,$A33,СВЦЭМ!$B$39:$B$782,B$11)+'СЕТ СН'!$F$11+СВЦЭМ!$D$10+'СЕТ СН'!$F$5-'СЕТ СН'!$F$21</f>
        <v>3504.4434767299999</v>
      </c>
      <c r="C33" s="36">
        <f>SUMIFS(СВЦЭМ!$D$39:$D$782,СВЦЭМ!$A$39:$A$782,$A33,СВЦЭМ!$B$39:$B$782,C$11)+'СЕТ СН'!$F$11+СВЦЭМ!$D$10+'СЕТ СН'!$F$5-'СЕТ СН'!$F$21</f>
        <v>3564.1064044700001</v>
      </c>
      <c r="D33" s="36">
        <f>SUMIFS(СВЦЭМ!$D$39:$D$782,СВЦЭМ!$A$39:$A$782,$A33,СВЦЭМ!$B$39:$B$782,D$11)+'СЕТ СН'!$F$11+СВЦЭМ!$D$10+'СЕТ СН'!$F$5-'СЕТ СН'!$F$21</f>
        <v>3601.3419778100001</v>
      </c>
      <c r="E33" s="36">
        <f>SUMIFS(СВЦЭМ!$D$39:$D$782,СВЦЭМ!$A$39:$A$782,$A33,СВЦЭМ!$B$39:$B$782,E$11)+'СЕТ СН'!$F$11+СВЦЭМ!$D$10+'СЕТ СН'!$F$5-'СЕТ СН'!$F$21</f>
        <v>3608.6243935399998</v>
      </c>
      <c r="F33" s="36">
        <f>SUMIFS(СВЦЭМ!$D$39:$D$782,СВЦЭМ!$A$39:$A$782,$A33,СВЦЭМ!$B$39:$B$782,F$11)+'СЕТ СН'!$F$11+СВЦЭМ!$D$10+'СЕТ СН'!$F$5-'СЕТ СН'!$F$21</f>
        <v>3611.6186463499998</v>
      </c>
      <c r="G33" s="36">
        <f>SUMIFS(СВЦЭМ!$D$39:$D$782,СВЦЭМ!$A$39:$A$782,$A33,СВЦЭМ!$B$39:$B$782,G$11)+'СЕТ СН'!$F$11+СВЦЭМ!$D$10+'СЕТ СН'!$F$5-'СЕТ СН'!$F$21</f>
        <v>3594.2437073600004</v>
      </c>
      <c r="H33" s="36">
        <f>SUMIFS(СВЦЭМ!$D$39:$D$782,СВЦЭМ!$A$39:$A$782,$A33,СВЦЭМ!$B$39:$B$782,H$11)+'СЕТ СН'!$F$11+СВЦЭМ!$D$10+'СЕТ СН'!$F$5-'СЕТ СН'!$F$21</f>
        <v>3541.5750724200002</v>
      </c>
      <c r="I33" s="36">
        <f>SUMIFS(СВЦЭМ!$D$39:$D$782,СВЦЭМ!$A$39:$A$782,$A33,СВЦЭМ!$B$39:$B$782,I$11)+'СЕТ СН'!$F$11+СВЦЭМ!$D$10+'СЕТ СН'!$F$5-'СЕТ СН'!$F$21</f>
        <v>3477.5575956600001</v>
      </c>
      <c r="J33" s="36">
        <f>SUMIFS(СВЦЭМ!$D$39:$D$782,СВЦЭМ!$A$39:$A$782,$A33,СВЦЭМ!$B$39:$B$782,J$11)+'СЕТ СН'!$F$11+СВЦЭМ!$D$10+'СЕТ СН'!$F$5-'СЕТ СН'!$F$21</f>
        <v>3464.1141161800001</v>
      </c>
      <c r="K33" s="36">
        <f>SUMIFS(СВЦЭМ!$D$39:$D$782,СВЦЭМ!$A$39:$A$782,$A33,СВЦЭМ!$B$39:$B$782,K$11)+'СЕТ СН'!$F$11+СВЦЭМ!$D$10+'СЕТ СН'!$F$5-'СЕТ СН'!$F$21</f>
        <v>3458.88212948</v>
      </c>
      <c r="L33" s="36">
        <f>SUMIFS(СВЦЭМ!$D$39:$D$782,СВЦЭМ!$A$39:$A$782,$A33,СВЦЭМ!$B$39:$B$782,L$11)+'СЕТ СН'!$F$11+СВЦЭМ!$D$10+'СЕТ СН'!$F$5-'СЕТ СН'!$F$21</f>
        <v>3445.2644411000001</v>
      </c>
      <c r="M33" s="36">
        <f>SUMIFS(СВЦЭМ!$D$39:$D$782,СВЦЭМ!$A$39:$A$782,$A33,СВЦЭМ!$B$39:$B$782,M$11)+'СЕТ СН'!$F$11+СВЦЭМ!$D$10+'СЕТ СН'!$F$5-'СЕТ СН'!$F$21</f>
        <v>3434.5995084700003</v>
      </c>
      <c r="N33" s="36">
        <f>SUMIFS(СВЦЭМ!$D$39:$D$782,СВЦЭМ!$A$39:$A$782,$A33,СВЦЭМ!$B$39:$B$782,N$11)+'СЕТ СН'!$F$11+СВЦЭМ!$D$10+'СЕТ СН'!$F$5-'СЕТ СН'!$F$21</f>
        <v>3448.5901922500002</v>
      </c>
      <c r="O33" s="36">
        <f>SUMIFS(СВЦЭМ!$D$39:$D$782,СВЦЭМ!$A$39:$A$782,$A33,СВЦЭМ!$B$39:$B$782,O$11)+'СЕТ СН'!$F$11+СВЦЭМ!$D$10+'СЕТ СН'!$F$5-'СЕТ СН'!$F$21</f>
        <v>3471.24721615</v>
      </c>
      <c r="P33" s="36">
        <f>SUMIFS(СВЦЭМ!$D$39:$D$782,СВЦЭМ!$A$39:$A$782,$A33,СВЦЭМ!$B$39:$B$782,P$11)+'СЕТ СН'!$F$11+СВЦЭМ!$D$10+'СЕТ СН'!$F$5-'СЕТ СН'!$F$21</f>
        <v>3504.26831485</v>
      </c>
      <c r="Q33" s="36">
        <f>SUMIFS(СВЦЭМ!$D$39:$D$782,СВЦЭМ!$A$39:$A$782,$A33,СВЦЭМ!$B$39:$B$782,Q$11)+'СЕТ СН'!$F$11+СВЦЭМ!$D$10+'СЕТ СН'!$F$5-'СЕТ СН'!$F$21</f>
        <v>3510.5547593300003</v>
      </c>
      <c r="R33" s="36">
        <f>SUMIFS(СВЦЭМ!$D$39:$D$782,СВЦЭМ!$A$39:$A$782,$A33,СВЦЭМ!$B$39:$B$782,R$11)+'СЕТ СН'!$F$11+СВЦЭМ!$D$10+'СЕТ СН'!$F$5-'СЕТ СН'!$F$21</f>
        <v>3502.6615448700004</v>
      </c>
      <c r="S33" s="36">
        <f>SUMIFS(СВЦЭМ!$D$39:$D$782,СВЦЭМ!$A$39:$A$782,$A33,СВЦЭМ!$B$39:$B$782,S$11)+'СЕТ СН'!$F$11+СВЦЭМ!$D$10+'СЕТ СН'!$F$5-'СЕТ СН'!$F$21</f>
        <v>3471.6127432900003</v>
      </c>
      <c r="T33" s="36">
        <f>SUMIFS(СВЦЭМ!$D$39:$D$782,СВЦЭМ!$A$39:$A$782,$A33,СВЦЭМ!$B$39:$B$782,T$11)+'СЕТ СН'!$F$11+СВЦЭМ!$D$10+'СЕТ СН'!$F$5-'СЕТ СН'!$F$21</f>
        <v>3449.1316802000001</v>
      </c>
      <c r="U33" s="36">
        <f>SUMIFS(СВЦЭМ!$D$39:$D$782,СВЦЭМ!$A$39:$A$782,$A33,СВЦЭМ!$B$39:$B$782,U$11)+'СЕТ СН'!$F$11+СВЦЭМ!$D$10+'СЕТ СН'!$F$5-'СЕТ СН'!$F$21</f>
        <v>3452.0218600600001</v>
      </c>
      <c r="V33" s="36">
        <f>SUMIFS(СВЦЭМ!$D$39:$D$782,СВЦЭМ!$A$39:$A$782,$A33,СВЦЭМ!$B$39:$B$782,V$11)+'СЕТ СН'!$F$11+СВЦЭМ!$D$10+'СЕТ СН'!$F$5-'СЕТ СН'!$F$21</f>
        <v>3447.8195329099999</v>
      </c>
      <c r="W33" s="36">
        <f>SUMIFS(СВЦЭМ!$D$39:$D$782,СВЦЭМ!$A$39:$A$782,$A33,СВЦЭМ!$B$39:$B$782,W$11)+'СЕТ СН'!$F$11+СВЦЭМ!$D$10+'СЕТ СН'!$F$5-'СЕТ СН'!$F$21</f>
        <v>3442.2019678300003</v>
      </c>
      <c r="X33" s="36">
        <f>SUMIFS(СВЦЭМ!$D$39:$D$782,СВЦЭМ!$A$39:$A$782,$A33,СВЦЭМ!$B$39:$B$782,X$11)+'СЕТ СН'!$F$11+СВЦЭМ!$D$10+'СЕТ СН'!$F$5-'СЕТ СН'!$F$21</f>
        <v>3421.2833190700003</v>
      </c>
      <c r="Y33" s="36">
        <f>SUMIFS(СВЦЭМ!$D$39:$D$782,СВЦЭМ!$A$39:$A$782,$A33,СВЦЭМ!$B$39:$B$782,Y$11)+'СЕТ СН'!$F$11+СВЦЭМ!$D$10+'СЕТ СН'!$F$5-'СЕТ СН'!$F$21</f>
        <v>3415.7684770599999</v>
      </c>
    </row>
    <row r="34" spans="1:27" ht="15.75" x14ac:dyDescent="0.2">
      <c r="A34" s="35">
        <f t="shared" si="0"/>
        <v>44462</v>
      </c>
      <c r="B34" s="36">
        <f>SUMIFS(СВЦЭМ!$D$39:$D$782,СВЦЭМ!$A$39:$A$782,$A34,СВЦЭМ!$B$39:$B$782,B$11)+'СЕТ СН'!$F$11+СВЦЭМ!$D$10+'СЕТ СН'!$F$5-'СЕТ СН'!$F$21</f>
        <v>3539.8348238100002</v>
      </c>
      <c r="C34" s="36">
        <f>SUMIFS(СВЦЭМ!$D$39:$D$782,СВЦЭМ!$A$39:$A$782,$A34,СВЦЭМ!$B$39:$B$782,C$11)+'СЕТ СН'!$F$11+СВЦЭМ!$D$10+'СЕТ СН'!$F$5-'СЕТ СН'!$F$21</f>
        <v>3636.1026642000002</v>
      </c>
      <c r="D34" s="36">
        <f>SUMIFS(СВЦЭМ!$D$39:$D$782,СВЦЭМ!$A$39:$A$782,$A34,СВЦЭМ!$B$39:$B$782,D$11)+'СЕТ СН'!$F$11+СВЦЭМ!$D$10+'СЕТ СН'!$F$5-'СЕТ СН'!$F$21</f>
        <v>3691.3144368800004</v>
      </c>
      <c r="E34" s="36">
        <f>SUMIFS(СВЦЭМ!$D$39:$D$782,СВЦЭМ!$A$39:$A$782,$A34,СВЦЭМ!$B$39:$B$782,E$11)+'СЕТ СН'!$F$11+СВЦЭМ!$D$10+'СЕТ СН'!$F$5-'СЕТ СН'!$F$21</f>
        <v>3704.87428765</v>
      </c>
      <c r="F34" s="36">
        <f>SUMIFS(СВЦЭМ!$D$39:$D$782,СВЦЭМ!$A$39:$A$782,$A34,СВЦЭМ!$B$39:$B$782,F$11)+'СЕТ СН'!$F$11+СВЦЭМ!$D$10+'СЕТ СН'!$F$5-'СЕТ СН'!$F$21</f>
        <v>3709.0391891300001</v>
      </c>
      <c r="G34" s="36">
        <f>SUMIFS(СВЦЭМ!$D$39:$D$782,СВЦЭМ!$A$39:$A$782,$A34,СВЦЭМ!$B$39:$B$782,G$11)+'СЕТ СН'!$F$11+СВЦЭМ!$D$10+'СЕТ СН'!$F$5-'СЕТ СН'!$F$21</f>
        <v>3682.86731586</v>
      </c>
      <c r="H34" s="36">
        <f>SUMIFS(СВЦЭМ!$D$39:$D$782,СВЦЭМ!$A$39:$A$782,$A34,СВЦЭМ!$B$39:$B$782,H$11)+'СЕТ СН'!$F$11+СВЦЭМ!$D$10+'СЕТ СН'!$F$5-'СЕТ СН'!$F$21</f>
        <v>3608.3692713</v>
      </c>
      <c r="I34" s="36">
        <f>SUMIFS(СВЦЭМ!$D$39:$D$782,СВЦЭМ!$A$39:$A$782,$A34,СВЦЭМ!$B$39:$B$782,I$11)+'СЕТ СН'!$F$11+СВЦЭМ!$D$10+'СЕТ СН'!$F$5-'СЕТ СН'!$F$21</f>
        <v>3509.6077646500003</v>
      </c>
      <c r="J34" s="36">
        <f>SUMIFS(СВЦЭМ!$D$39:$D$782,СВЦЭМ!$A$39:$A$782,$A34,СВЦЭМ!$B$39:$B$782,J$11)+'СЕТ СН'!$F$11+СВЦЭМ!$D$10+'СЕТ СН'!$F$5-'СЕТ СН'!$F$21</f>
        <v>3507.3751624200004</v>
      </c>
      <c r="K34" s="36">
        <f>SUMIFS(СВЦЭМ!$D$39:$D$782,СВЦЭМ!$A$39:$A$782,$A34,СВЦЭМ!$B$39:$B$782,K$11)+'СЕТ СН'!$F$11+СВЦЭМ!$D$10+'СЕТ СН'!$F$5-'СЕТ СН'!$F$21</f>
        <v>3526.7453126</v>
      </c>
      <c r="L34" s="36">
        <f>SUMIFS(СВЦЭМ!$D$39:$D$782,СВЦЭМ!$A$39:$A$782,$A34,СВЦЭМ!$B$39:$B$782,L$11)+'СЕТ СН'!$F$11+СВЦЭМ!$D$10+'СЕТ СН'!$F$5-'СЕТ СН'!$F$21</f>
        <v>3524.2451522199999</v>
      </c>
      <c r="M34" s="36">
        <f>SUMIFS(СВЦЭМ!$D$39:$D$782,СВЦЭМ!$A$39:$A$782,$A34,СВЦЭМ!$B$39:$B$782,M$11)+'СЕТ СН'!$F$11+СВЦЭМ!$D$10+'СЕТ СН'!$F$5-'СЕТ СН'!$F$21</f>
        <v>3513.5681682300001</v>
      </c>
      <c r="N34" s="36">
        <f>SUMIFS(СВЦЭМ!$D$39:$D$782,СВЦЭМ!$A$39:$A$782,$A34,СВЦЭМ!$B$39:$B$782,N$11)+'СЕТ СН'!$F$11+СВЦЭМ!$D$10+'СЕТ СН'!$F$5-'СЕТ СН'!$F$21</f>
        <v>3492.1072723900002</v>
      </c>
      <c r="O34" s="36">
        <f>SUMIFS(СВЦЭМ!$D$39:$D$782,СВЦЭМ!$A$39:$A$782,$A34,СВЦЭМ!$B$39:$B$782,O$11)+'СЕТ СН'!$F$11+СВЦЭМ!$D$10+'СЕТ СН'!$F$5-'СЕТ СН'!$F$21</f>
        <v>3485.8576589500003</v>
      </c>
      <c r="P34" s="36">
        <f>SUMIFS(СВЦЭМ!$D$39:$D$782,СВЦЭМ!$A$39:$A$782,$A34,СВЦЭМ!$B$39:$B$782,P$11)+'СЕТ СН'!$F$11+СВЦЭМ!$D$10+'СЕТ СН'!$F$5-'СЕТ СН'!$F$21</f>
        <v>3513.5011636200002</v>
      </c>
      <c r="Q34" s="36">
        <f>SUMIFS(СВЦЭМ!$D$39:$D$782,СВЦЭМ!$A$39:$A$782,$A34,СВЦЭМ!$B$39:$B$782,Q$11)+'СЕТ СН'!$F$11+СВЦЭМ!$D$10+'СЕТ СН'!$F$5-'СЕТ СН'!$F$21</f>
        <v>3520.3985381299999</v>
      </c>
      <c r="R34" s="36">
        <f>SUMIFS(СВЦЭМ!$D$39:$D$782,СВЦЭМ!$A$39:$A$782,$A34,СВЦЭМ!$B$39:$B$782,R$11)+'СЕТ СН'!$F$11+СВЦЭМ!$D$10+'СЕТ СН'!$F$5-'СЕТ СН'!$F$21</f>
        <v>3509.7922463499999</v>
      </c>
      <c r="S34" s="36">
        <f>SUMIFS(СВЦЭМ!$D$39:$D$782,СВЦЭМ!$A$39:$A$782,$A34,СВЦЭМ!$B$39:$B$782,S$11)+'СЕТ СН'!$F$11+СВЦЭМ!$D$10+'СЕТ СН'!$F$5-'СЕТ СН'!$F$21</f>
        <v>3491.25170729</v>
      </c>
      <c r="T34" s="36">
        <f>SUMIFS(СВЦЭМ!$D$39:$D$782,СВЦЭМ!$A$39:$A$782,$A34,СВЦЭМ!$B$39:$B$782,T$11)+'СЕТ СН'!$F$11+СВЦЭМ!$D$10+'СЕТ СН'!$F$5-'СЕТ СН'!$F$21</f>
        <v>3472.4719693500001</v>
      </c>
      <c r="U34" s="36">
        <f>SUMIFS(СВЦЭМ!$D$39:$D$782,СВЦЭМ!$A$39:$A$782,$A34,СВЦЭМ!$B$39:$B$782,U$11)+'СЕТ СН'!$F$11+СВЦЭМ!$D$10+'СЕТ СН'!$F$5-'СЕТ СН'!$F$21</f>
        <v>3465.92119039</v>
      </c>
      <c r="V34" s="36">
        <f>SUMIFS(СВЦЭМ!$D$39:$D$782,СВЦЭМ!$A$39:$A$782,$A34,СВЦЭМ!$B$39:$B$782,V$11)+'СЕТ СН'!$F$11+СВЦЭМ!$D$10+'СЕТ СН'!$F$5-'СЕТ СН'!$F$21</f>
        <v>3463.9869151100002</v>
      </c>
      <c r="W34" s="36">
        <f>SUMIFS(СВЦЭМ!$D$39:$D$782,СВЦЭМ!$A$39:$A$782,$A34,СВЦЭМ!$B$39:$B$782,W$11)+'СЕТ СН'!$F$11+СВЦЭМ!$D$10+'СЕТ СН'!$F$5-'СЕТ СН'!$F$21</f>
        <v>3448.4642718499999</v>
      </c>
      <c r="X34" s="36">
        <f>SUMIFS(СВЦЭМ!$D$39:$D$782,СВЦЭМ!$A$39:$A$782,$A34,СВЦЭМ!$B$39:$B$782,X$11)+'СЕТ СН'!$F$11+СВЦЭМ!$D$10+'СЕТ СН'!$F$5-'СЕТ СН'!$F$21</f>
        <v>3433.2250521700003</v>
      </c>
      <c r="Y34" s="36">
        <f>SUMIFS(СВЦЭМ!$D$39:$D$782,СВЦЭМ!$A$39:$A$782,$A34,СВЦЭМ!$B$39:$B$782,Y$11)+'СЕТ СН'!$F$11+СВЦЭМ!$D$10+'СЕТ СН'!$F$5-'СЕТ СН'!$F$21</f>
        <v>3482.0996225700001</v>
      </c>
    </row>
    <row r="35" spans="1:27" ht="15.75" x14ac:dyDescent="0.2">
      <c r="A35" s="35">
        <f t="shared" si="0"/>
        <v>44463</v>
      </c>
      <c r="B35" s="36">
        <f>SUMIFS(СВЦЭМ!$D$39:$D$782,СВЦЭМ!$A$39:$A$782,$A35,СВЦЭМ!$B$39:$B$782,B$11)+'СЕТ СН'!$F$11+СВЦЭМ!$D$10+'СЕТ СН'!$F$5-'СЕТ СН'!$F$21</f>
        <v>3510.9627037400001</v>
      </c>
      <c r="C35" s="36">
        <f>SUMIFS(СВЦЭМ!$D$39:$D$782,СВЦЭМ!$A$39:$A$782,$A35,СВЦЭМ!$B$39:$B$782,C$11)+'СЕТ СН'!$F$11+СВЦЭМ!$D$10+'СЕТ СН'!$F$5-'СЕТ СН'!$F$21</f>
        <v>3570.2913563800003</v>
      </c>
      <c r="D35" s="36">
        <f>SUMIFS(СВЦЭМ!$D$39:$D$782,СВЦЭМ!$A$39:$A$782,$A35,СВЦЭМ!$B$39:$B$782,D$11)+'СЕТ СН'!$F$11+СВЦЭМ!$D$10+'СЕТ СН'!$F$5-'СЕТ СН'!$F$21</f>
        <v>3638.69571464</v>
      </c>
      <c r="E35" s="36">
        <f>SUMIFS(СВЦЭМ!$D$39:$D$782,СВЦЭМ!$A$39:$A$782,$A35,СВЦЭМ!$B$39:$B$782,E$11)+'СЕТ СН'!$F$11+СВЦЭМ!$D$10+'СЕТ СН'!$F$5-'СЕТ СН'!$F$21</f>
        <v>3659.54760343</v>
      </c>
      <c r="F35" s="36">
        <f>SUMIFS(СВЦЭМ!$D$39:$D$782,СВЦЭМ!$A$39:$A$782,$A35,СВЦЭМ!$B$39:$B$782,F$11)+'СЕТ СН'!$F$11+СВЦЭМ!$D$10+'СЕТ СН'!$F$5-'СЕТ СН'!$F$21</f>
        <v>3662.0466124700001</v>
      </c>
      <c r="G35" s="36">
        <f>SUMIFS(СВЦЭМ!$D$39:$D$782,СВЦЭМ!$A$39:$A$782,$A35,СВЦЭМ!$B$39:$B$782,G$11)+'СЕТ СН'!$F$11+СВЦЭМ!$D$10+'СЕТ СН'!$F$5-'СЕТ СН'!$F$21</f>
        <v>3623.91372671</v>
      </c>
      <c r="H35" s="36">
        <f>SUMIFS(СВЦЭМ!$D$39:$D$782,СВЦЭМ!$A$39:$A$782,$A35,СВЦЭМ!$B$39:$B$782,H$11)+'СЕТ СН'!$F$11+СВЦЭМ!$D$10+'СЕТ СН'!$F$5-'СЕТ СН'!$F$21</f>
        <v>3544.9182654900001</v>
      </c>
      <c r="I35" s="36">
        <f>SUMIFS(СВЦЭМ!$D$39:$D$782,СВЦЭМ!$A$39:$A$782,$A35,СВЦЭМ!$B$39:$B$782,I$11)+'СЕТ СН'!$F$11+СВЦЭМ!$D$10+'СЕТ СН'!$F$5-'СЕТ СН'!$F$21</f>
        <v>3489.31097125</v>
      </c>
      <c r="J35" s="36">
        <f>SUMIFS(СВЦЭМ!$D$39:$D$782,СВЦЭМ!$A$39:$A$782,$A35,СВЦЭМ!$B$39:$B$782,J$11)+'СЕТ СН'!$F$11+СВЦЭМ!$D$10+'СЕТ СН'!$F$5-'СЕТ СН'!$F$21</f>
        <v>3504.4418155800004</v>
      </c>
      <c r="K35" s="36">
        <f>SUMIFS(СВЦЭМ!$D$39:$D$782,СВЦЭМ!$A$39:$A$782,$A35,СВЦЭМ!$B$39:$B$782,K$11)+'СЕТ СН'!$F$11+СВЦЭМ!$D$10+'СЕТ СН'!$F$5-'СЕТ СН'!$F$21</f>
        <v>3516.2270227600002</v>
      </c>
      <c r="L35" s="36">
        <f>SUMIFS(СВЦЭМ!$D$39:$D$782,СВЦЭМ!$A$39:$A$782,$A35,СВЦЭМ!$B$39:$B$782,L$11)+'СЕТ СН'!$F$11+СВЦЭМ!$D$10+'СЕТ СН'!$F$5-'СЕТ СН'!$F$21</f>
        <v>3527.8258142900004</v>
      </c>
      <c r="M35" s="36">
        <f>SUMIFS(СВЦЭМ!$D$39:$D$782,СВЦЭМ!$A$39:$A$782,$A35,СВЦЭМ!$B$39:$B$782,M$11)+'СЕТ СН'!$F$11+СВЦЭМ!$D$10+'СЕТ СН'!$F$5-'СЕТ СН'!$F$21</f>
        <v>3515.8188905400002</v>
      </c>
      <c r="N35" s="36">
        <f>SUMIFS(СВЦЭМ!$D$39:$D$782,СВЦЭМ!$A$39:$A$782,$A35,СВЦЭМ!$B$39:$B$782,N$11)+'СЕТ СН'!$F$11+СВЦЭМ!$D$10+'СЕТ СН'!$F$5-'СЕТ СН'!$F$21</f>
        <v>3485.3771444700001</v>
      </c>
      <c r="O35" s="36">
        <f>SUMIFS(СВЦЭМ!$D$39:$D$782,СВЦЭМ!$A$39:$A$782,$A35,СВЦЭМ!$B$39:$B$782,O$11)+'СЕТ СН'!$F$11+СВЦЭМ!$D$10+'СЕТ СН'!$F$5-'СЕТ СН'!$F$21</f>
        <v>3478.7777402600004</v>
      </c>
      <c r="P35" s="36">
        <f>SUMIFS(СВЦЭМ!$D$39:$D$782,СВЦЭМ!$A$39:$A$782,$A35,СВЦЭМ!$B$39:$B$782,P$11)+'СЕТ СН'!$F$11+СВЦЭМ!$D$10+'СЕТ СН'!$F$5-'СЕТ СН'!$F$21</f>
        <v>3518.5614867000004</v>
      </c>
      <c r="Q35" s="36">
        <f>SUMIFS(СВЦЭМ!$D$39:$D$782,СВЦЭМ!$A$39:$A$782,$A35,СВЦЭМ!$B$39:$B$782,Q$11)+'СЕТ СН'!$F$11+СВЦЭМ!$D$10+'СЕТ СН'!$F$5-'СЕТ СН'!$F$21</f>
        <v>3522.3683663600004</v>
      </c>
      <c r="R35" s="36">
        <f>SUMIFS(СВЦЭМ!$D$39:$D$782,СВЦЭМ!$A$39:$A$782,$A35,СВЦЭМ!$B$39:$B$782,R$11)+'СЕТ СН'!$F$11+СВЦЭМ!$D$10+'СЕТ СН'!$F$5-'СЕТ СН'!$F$21</f>
        <v>3508.2866939200003</v>
      </c>
      <c r="S35" s="36">
        <f>SUMIFS(СВЦЭМ!$D$39:$D$782,СВЦЭМ!$A$39:$A$782,$A35,СВЦЭМ!$B$39:$B$782,S$11)+'СЕТ СН'!$F$11+СВЦЭМ!$D$10+'СЕТ СН'!$F$5-'СЕТ СН'!$F$21</f>
        <v>3495.1221448000001</v>
      </c>
      <c r="T35" s="36">
        <f>SUMIFS(СВЦЭМ!$D$39:$D$782,СВЦЭМ!$A$39:$A$782,$A35,СВЦЭМ!$B$39:$B$782,T$11)+'СЕТ СН'!$F$11+СВЦЭМ!$D$10+'СЕТ СН'!$F$5-'СЕТ СН'!$F$21</f>
        <v>3471.9973807400002</v>
      </c>
      <c r="U35" s="36">
        <f>SUMIFS(СВЦЭМ!$D$39:$D$782,СВЦЭМ!$A$39:$A$782,$A35,СВЦЭМ!$B$39:$B$782,U$11)+'СЕТ СН'!$F$11+СВЦЭМ!$D$10+'СЕТ СН'!$F$5-'СЕТ СН'!$F$21</f>
        <v>3464.9623196100001</v>
      </c>
      <c r="V35" s="36">
        <f>SUMIFS(СВЦЭМ!$D$39:$D$782,СВЦЭМ!$A$39:$A$782,$A35,СВЦЭМ!$B$39:$B$782,V$11)+'СЕТ СН'!$F$11+СВЦЭМ!$D$10+'СЕТ СН'!$F$5-'СЕТ СН'!$F$21</f>
        <v>3461.00366536</v>
      </c>
      <c r="W35" s="36">
        <f>SUMIFS(СВЦЭМ!$D$39:$D$782,СВЦЭМ!$A$39:$A$782,$A35,СВЦЭМ!$B$39:$B$782,W$11)+'СЕТ СН'!$F$11+СВЦЭМ!$D$10+'СЕТ СН'!$F$5-'СЕТ СН'!$F$21</f>
        <v>3447.0696306099999</v>
      </c>
      <c r="X35" s="36">
        <f>SUMIFS(СВЦЭМ!$D$39:$D$782,СВЦЭМ!$A$39:$A$782,$A35,СВЦЭМ!$B$39:$B$782,X$11)+'СЕТ СН'!$F$11+СВЦЭМ!$D$10+'СЕТ СН'!$F$5-'СЕТ СН'!$F$21</f>
        <v>3423.36094168</v>
      </c>
      <c r="Y35" s="36">
        <f>SUMIFS(СВЦЭМ!$D$39:$D$782,СВЦЭМ!$A$39:$A$782,$A35,СВЦЭМ!$B$39:$B$782,Y$11)+'СЕТ СН'!$F$11+СВЦЭМ!$D$10+'СЕТ СН'!$F$5-'СЕТ СН'!$F$21</f>
        <v>3433.9842627500002</v>
      </c>
    </row>
    <row r="36" spans="1:27" ht="15.75" x14ac:dyDescent="0.2">
      <c r="A36" s="35">
        <f t="shared" si="0"/>
        <v>44464</v>
      </c>
      <c r="B36" s="36">
        <f>SUMIFS(СВЦЭМ!$D$39:$D$782,СВЦЭМ!$A$39:$A$782,$A36,СВЦЭМ!$B$39:$B$782,B$11)+'СЕТ СН'!$F$11+СВЦЭМ!$D$10+'СЕТ СН'!$F$5-'СЕТ СН'!$F$21</f>
        <v>3441.6929188900003</v>
      </c>
      <c r="C36" s="36">
        <f>SUMIFS(СВЦЭМ!$D$39:$D$782,СВЦЭМ!$A$39:$A$782,$A36,СВЦЭМ!$B$39:$B$782,C$11)+'СЕТ СН'!$F$11+СВЦЭМ!$D$10+'СЕТ СН'!$F$5-'СЕТ СН'!$F$21</f>
        <v>3533.0321254</v>
      </c>
      <c r="D36" s="36">
        <f>SUMIFS(СВЦЭМ!$D$39:$D$782,СВЦЭМ!$A$39:$A$782,$A36,СВЦЭМ!$B$39:$B$782,D$11)+'СЕТ СН'!$F$11+СВЦЭМ!$D$10+'СЕТ СН'!$F$5-'СЕТ СН'!$F$21</f>
        <v>3618.9518242499998</v>
      </c>
      <c r="E36" s="36">
        <f>SUMIFS(СВЦЭМ!$D$39:$D$782,СВЦЭМ!$A$39:$A$782,$A36,СВЦЭМ!$B$39:$B$782,E$11)+'СЕТ СН'!$F$11+СВЦЭМ!$D$10+'СЕТ СН'!$F$5-'СЕТ СН'!$F$21</f>
        <v>3648.3383131199998</v>
      </c>
      <c r="F36" s="36">
        <f>SUMIFS(СВЦЭМ!$D$39:$D$782,СВЦЭМ!$A$39:$A$782,$A36,СВЦЭМ!$B$39:$B$782,F$11)+'СЕТ СН'!$F$11+СВЦЭМ!$D$10+'СЕТ СН'!$F$5-'СЕТ СН'!$F$21</f>
        <v>3644.4981705600003</v>
      </c>
      <c r="G36" s="36">
        <f>SUMIFS(СВЦЭМ!$D$39:$D$782,СВЦЭМ!$A$39:$A$782,$A36,СВЦЭМ!$B$39:$B$782,G$11)+'СЕТ СН'!$F$11+СВЦЭМ!$D$10+'СЕТ СН'!$F$5-'СЕТ СН'!$F$21</f>
        <v>3640.4381384600001</v>
      </c>
      <c r="H36" s="36">
        <f>SUMIFS(СВЦЭМ!$D$39:$D$782,СВЦЭМ!$A$39:$A$782,$A36,СВЦЭМ!$B$39:$B$782,H$11)+'СЕТ СН'!$F$11+СВЦЭМ!$D$10+'СЕТ СН'!$F$5-'СЕТ СН'!$F$21</f>
        <v>3605.4599718999998</v>
      </c>
      <c r="I36" s="36">
        <f>SUMIFS(СВЦЭМ!$D$39:$D$782,СВЦЭМ!$A$39:$A$782,$A36,СВЦЭМ!$B$39:$B$782,I$11)+'СЕТ СН'!$F$11+СВЦЭМ!$D$10+'СЕТ СН'!$F$5-'СЕТ СН'!$F$21</f>
        <v>3515.8823332300003</v>
      </c>
      <c r="J36" s="36">
        <f>SUMIFS(СВЦЭМ!$D$39:$D$782,СВЦЭМ!$A$39:$A$782,$A36,СВЦЭМ!$B$39:$B$782,J$11)+'СЕТ СН'!$F$11+СВЦЭМ!$D$10+'СЕТ СН'!$F$5-'СЕТ СН'!$F$21</f>
        <v>3465.7568997500002</v>
      </c>
      <c r="K36" s="36">
        <f>SUMIFS(СВЦЭМ!$D$39:$D$782,СВЦЭМ!$A$39:$A$782,$A36,СВЦЭМ!$B$39:$B$782,K$11)+'СЕТ СН'!$F$11+СВЦЭМ!$D$10+'СЕТ СН'!$F$5-'СЕТ СН'!$F$21</f>
        <v>3464.4121085800002</v>
      </c>
      <c r="L36" s="36">
        <f>SUMIFS(СВЦЭМ!$D$39:$D$782,СВЦЭМ!$A$39:$A$782,$A36,СВЦЭМ!$B$39:$B$782,L$11)+'СЕТ СН'!$F$11+СВЦЭМ!$D$10+'СЕТ СН'!$F$5-'СЕТ СН'!$F$21</f>
        <v>3463.5453531500002</v>
      </c>
      <c r="M36" s="36">
        <f>SUMIFS(СВЦЭМ!$D$39:$D$782,СВЦЭМ!$A$39:$A$782,$A36,СВЦЭМ!$B$39:$B$782,M$11)+'СЕТ СН'!$F$11+СВЦЭМ!$D$10+'СЕТ СН'!$F$5-'СЕТ СН'!$F$21</f>
        <v>3460.3065166900001</v>
      </c>
      <c r="N36" s="36">
        <f>SUMIFS(СВЦЭМ!$D$39:$D$782,СВЦЭМ!$A$39:$A$782,$A36,СВЦЭМ!$B$39:$B$782,N$11)+'СЕТ СН'!$F$11+СВЦЭМ!$D$10+'СЕТ СН'!$F$5-'СЕТ СН'!$F$21</f>
        <v>3465.9103549300003</v>
      </c>
      <c r="O36" s="36">
        <f>SUMIFS(СВЦЭМ!$D$39:$D$782,СВЦЭМ!$A$39:$A$782,$A36,СВЦЭМ!$B$39:$B$782,O$11)+'СЕТ СН'!$F$11+СВЦЭМ!$D$10+'СЕТ СН'!$F$5-'СЕТ СН'!$F$21</f>
        <v>3490.4427827700001</v>
      </c>
      <c r="P36" s="36">
        <f>SUMIFS(СВЦЭМ!$D$39:$D$782,СВЦЭМ!$A$39:$A$782,$A36,СВЦЭМ!$B$39:$B$782,P$11)+'СЕТ СН'!$F$11+СВЦЭМ!$D$10+'СЕТ СН'!$F$5-'СЕТ СН'!$F$21</f>
        <v>3521.8122678899999</v>
      </c>
      <c r="Q36" s="36">
        <f>SUMIFS(СВЦЭМ!$D$39:$D$782,СВЦЭМ!$A$39:$A$782,$A36,СВЦЭМ!$B$39:$B$782,Q$11)+'СЕТ СН'!$F$11+СВЦЭМ!$D$10+'СЕТ СН'!$F$5-'СЕТ СН'!$F$21</f>
        <v>3524.8990050299999</v>
      </c>
      <c r="R36" s="36">
        <f>SUMIFS(СВЦЭМ!$D$39:$D$782,СВЦЭМ!$A$39:$A$782,$A36,СВЦЭМ!$B$39:$B$782,R$11)+'СЕТ СН'!$F$11+СВЦЭМ!$D$10+'СЕТ СН'!$F$5-'СЕТ СН'!$F$21</f>
        <v>3509.8006396300002</v>
      </c>
      <c r="S36" s="36">
        <f>SUMIFS(СВЦЭМ!$D$39:$D$782,СВЦЭМ!$A$39:$A$782,$A36,СВЦЭМ!$B$39:$B$782,S$11)+'СЕТ СН'!$F$11+СВЦЭМ!$D$10+'СЕТ СН'!$F$5-'СЕТ СН'!$F$21</f>
        <v>3486.7428943300001</v>
      </c>
      <c r="T36" s="36">
        <f>SUMIFS(СВЦЭМ!$D$39:$D$782,СВЦЭМ!$A$39:$A$782,$A36,СВЦЭМ!$B$39:$B$782,T$11)+'СЕТ СН'!$F$11+СВЦЭМ!$D$10+'СЕТ СН'!$F$5-'СЕТ СН'!$F$21</f>
        <v>3451.4499490600001</v>
      </c>
      <c r="U36" s="36">
        <f>SUMIFS(СВЦЭМ!$D$39:$D$782,СВЦЭМ!$A$39:$A$782,$A36,СВЦЭМ!$B$39:$B$782,U$11)+'СЕТ СН'!$F$11+СВЦЭМ!$D$10+'СЕТ СН'!$F$5-'СЕТ СН'!$F$21</f>
        <v>3442.2935668200003</v>
      </c>
      <c r="V36" s="36">
        <f>SUMIFS(СВЦЭМ!$D$39:$D$782,СВЦЭМ!$A$39:$A$782,$A36,СВЦЭМ!$B$39:$B$782,V$11)+'СЕТ СН'!$F$11+СВЦЭМ!$D$10+'СЕТ СН'!$F$5-'СЕТ СН'!$F$21</f>
        <v>3444.3971875800003</v>
      </c>
      <c r="W36" s="36">
        <f>SUMIFS(СВЦЭМ!$D$39:$D$782,СВЦЭМ!$A$39:$A$782,$A36,СВЦЭМ!$B$39:$B$782,W$11)+'СЕТ СН'!$F$11+СВЦЭМ!$D$10+'СЕТ СН'!$F$5-'СЕТ СН'!$F$21</f>
        <v>3429.1446955600004</v>
      </c>
      <c r="X36" s="36">
        <f>SUMIFS(СВЦЭМ!$D$39:$D$782,СВЦЭМ!$A$39:$A$782,$A36,СВЦЭМ!$B$39:$B$782,X$11)+'СЕТ СН'!$F$11+СВЦЭМ!$D$10+'СЕТ СН'!$F$5-'СЕТ СН'!$F$21</f>
        <v>3468.7985569900002</v>
      </c>
      <c r="Y36" s="36">
        <f>SUMIFS(СВЦЭМ!$D$39:$D$782,СВЦЭМ!$A$39:$A$782,$A36,СВЦЭМ!$B$39:$B$782,Y$11)+'СЕТ СН'!$F$11+СВЦЭМ!$D$10+'СЕТ СН'!$F$5-'СЕТ СН'!$F$21</f>
        <v>3475.7221470300001</v>
      </c>
    </row>
    <row r="37" spans="1:27" ht="15.75" x14ac:dyDescent="0.2">
      <c r="A37" s="35">
        <f t="shared" si="0"/>
        <v>44465</v>
      </c>
      <c r="B37" s="36">
        <f>SUMIFS(СВЦЭМ!$D$39:$D$782,СВЦЭМ!$A$39:$A$782,$A37,СВЦЭМ!$B$39:$B$782,B$11)+'СЕТ СН'!$F$11+СВЦЭМ!$D$10+'СЕТ СН'!$F$5-'СЕТ СН'!$F$21</f>
        <v>3506.0575662300002</v>
      </c>
      <c r="C37" s="36">
        <f>SUMIFS(СВЦЭМ!$D$39:$D$782,СВЦЭМ!$A$39:$A$782,$A37,СВЦЭМ!$B$39:$B$782,C$11)+'СЕТ СН'!$F$11+СВЦЭМ!$D$10+'СЕТ СН'!$F$5-'СЕТ СН'!$F$21</f>
        <v>3581.8270177900004</v>
      </c>
      <c r="D37" s="36">
        <f>SUMIFS(СВЦЭМ!$D$39:$D$782,СВЦЭМ!$A$39:$A$782,$A37,СВЦЭМ!$B$39:$B$782,D$11)+'СЕТ СН'!$F$11+СВЦЭМ!$D$10+'СЕТ СН'!$F$5-'СЕТ СН'!$F$21</f>
        <v>3645.2335928299999</v>
      </c>
      <c r="E37" s="36">
        <f>SUMIFS(СВЦЭМ!$D$39:$D$782,СВЦЭМ!$A$39:$A$782,$A37,СВЦЭМ!$B$39:$B$782,E$11)+'СЕТ СН'!$F$11+СВЦЭМ!$D$10+'СЕТ СН'!$F$5-'СЕТ СН'!$F$21</f>
        <v>3677.0971506400001</v>
      </c>
      <c r="F37" s="36">
        <f>SUMIFS(СВЦЭМ!$D$39:$D$782,СВЦЭМ!$A$39:$A$782,$A37,СВЦЭМ!$B$39:$B$782,F$11)+'СЕТ СН'!$F$11+СВЦЭМ!$D$10+'СЕТ СН'!$F$5-'СЕТ СН'!$F$21</f>
        <v>3680.2608976199999</v>
      </c>
      <c r="G37" s="36">
        <f>SUMIFS(СВЦЭМ!$D$39:$D$782,СВЦЭМ!$A$39:$A$782,$A37,СВЦЭМ!$B$39:$B$782,G$11)+'СЕТ СН'!$F$11+СВЦЭМ!$D$10+'СЕТ СН'!$F$5-'СЕТ СН'!$F$21</f>
        <v>3670.6769958899999</v>
      </c>
      <c r="H37" s="36">
        <f>SUMIFS(СВЦЭМ!$D$39:$D$782,СВЦЭМ!$A$39:$A$782,$A37,СВЦЭМ!$B$39:$B$782,H$11)+'СЕТ СН'!$F$11+СВЦЭМ!$D$10+'СЕТ СН'!$F$5-'СЕТ СН'!$F$21</f>
        <v>3627.92205259</v>
      </c>
      <c r="I37" s="36">
        <f>SUMIFS(СВЦЭМ!$D$39:$D$782,СВЦЭМ!$A$39:$A$782,$A37,СВЦЭМ!$B$39:$B$782,I$11)+'СЕТ СН'!$F$11+СВЦЭМ!$D$10+'СЕТ СН'!$F$5-'СЕТ СН'!$F$21</f>
        <v>3543.85343143</v>
      </c>
      <c r="J37" s="36">
        <f>SUMIFS(СВЦЭМ!$D$39:$D$782,СВЦЭМ!$A$39:$A$782,$A37,СВЦЭМ!$B$39:$B$782,J$11)+'СЕТ СН'!$F$11+СВЦЭМ!$D$10+'СЕТ СН'!$F$5-'СЕТ СН'!$F$21</f>
        <v>3473.0765085900002</v>
      </c>
      <c r="K37" s="36">
        <f>SUMIFS(СВЦЭМ!$D$39:$D$782,СВЦЭМ!$A$39:$A$782,$A37,СВЦЭМ!$B$39:$B$782,K$11)+'СЕТ СН'!$F$11+СВЦЭМ!$D$10+'СЕТ СН'!$F$5-'СЕТ СН'!$F$21</f>
        <v>3455.13079182</v>
      </c>
      <c r="L37" s="36">
        <f>SUMIFS(СВЦЭМ!$D$39:$D$782,СВЦЭМ!$A$39:$A$782,$A37,СВЦЭМ!$B$39:$B$782,L$11)+'СЕТ СН'!$F$11+СВЦЭМ!$D$10+'СЕТ СН'!$F$5-'СЕТ СН'!$F$21</f>
        <v>3463.5940639600003</v>
      </c>
      <c r="M37" s="36">
        <f>SUMIFS(СВЦЭМ!$D$39:$D$782,СВЦЭМ!$A$39:$A$782,$A37,СВЦЭМ!$B$39:$B$782,M$11)+'СЕТ СН'!$F$11+СВЦЭМ!$D$10+'СЕТ СН'!$F$5-'СЕТ СН'!$F$21</f>
        <v>3458.2842715900001</v>
      </c>
      <c r="N37" s="36">
        <f>SUMIFS(СВЦЭМ!$D$39:$D$782,СВЦЭМ!$A$39:$A$782,$A37,СВЦЭМ!$B$39:$B$782,N$11)+'СЕТ СН'!$F$11+СВЦЭМ!$D$10+'СЕТ СН'!$F$5-'СЕТ СН'!$F$21</f>
        <v>3468.2711881499999</v>
      </c>
      <c r="O37" s="36">
        <f>SUMIFS(СВЦЭМ!$D$39:$D$782,СВЦЭМ!$A$39:$A$782,$A37,СВЦЭМ!$B$39:$B$782,O$11)+'СЕТ СН'!$F$11+СВЦЭМ!$D$10+'СЕТ СН'!$F$5-'СЕТ СН'!$F$21</f>
        <v>3491.29983042</v>
      </c>
      <c r="P37" s="36">
        <f>SUMIFS(СВЦЭМ!$D$39:$D$782,СВЦЭМ!$A$39:$A$782,$A37,СВЦЭМ!$B$39:$B$782,P$11)+'СЕТ СН'!$F$11+СВЦЭМ!$D$10+'СЕТ СН'!$F$5-'СЕТ СН'!$F$21</f>
        <v>3523.7412405800001</v>
      </c>
      <c r="Q37" s="36">
        <f>SUMIFS(СВЦЭМ!$D$39:$D$782,СВЦЭМ!$A$39:$A$782,$A37,СВЦЭМ!$B$39:$B$782,Q$11)+'СЕТ СН'!$F$11+СВЦЭМ!$D$10+'СЕТ СН'!$F$5-'СЕТ СН'!$F$21</f>
        <v>3526.1463642600002</v>
      </c>
      <c r="R37" s="36">
        <f>SUMIFS(СВЦЭМ!$D$39:$D$782,СВЦЭМ!$A$39:$A$782,$A37,СВЦЭМ!$B$39:$B$782,R$11)+'СЕТ СН'!$F$11+СВЦЭМ!$D$10+'СЕТ СН'!$F$5-'СЕТ СН'!$F$21</f>
        <v>3514.3644911199999</v>
      </c>
      <c r="S37" s="36">
        <f>SUMIFS(СВЦЭМ!$D$39:$D$782,СВЦЭМ!$A$39:$A$782,$A37,СВЦЭМ!$B$39:$B$782,S$11)+'СЕТ СН'!$F$11+СВЦЭМ!$D$10+'СЕТ СН'!$F$5-'СЕТ СН'!$F$21</f>
        <v>3493.04753979</v>
      </c>
      <c r="T37" s="36">
        <f>SUMIFS(СВЦЭМ!$D$39:$D$782,СВЦЭМ!$A$39:$A$782,$A37,СВЦЭМ!$B$39:$B$782,T$11)+'СЕТ СН'!$F$11+СВЦЭМ!$D$10+'СЕТ СН'!$F$5-'СЕТ СН'!$F$21</f>
        <v>3459.2300748600001</v>
      </c>
      <c r="U37" s="36">
        <f>SUMIFS(СВЦЭМ!$D$39:$D$782,СВЦЭМ!$A$39:$A$782,$A37,СВЦЭМ!$B$39:$B$782,U$11)+'СЕТ СН'!$F$11+СВЦЭМ!$D$10+'СЕТ СН'!$F$5-'СЕТ СН'!$F$21</f>
        <v>3484.0989252300001</v>
      </c>
      <c r="V37" s="36">
        <f>SUMIFS(СВЦЭМ!$D$39:$D$782,СВЦЭМ!$A$39:$A$782,$A37,СВЦЭМ!$B$39:$B$782,V$11)+'СЕТ СН'!$F$11+СВЦЭМ!$D$10+'СЕТ СН'!$F$5-'СЕТ СН'!$F$21</f>
        <v>3492.0898899800004</v>
      </c>
      <c r="W37" s="36">
        <f>SUMIFS(СВЦЭМ!$D$39:$D$782,СВЦЭМ!$A$39:$A$782,$A37,СВЦЭМ!$B$39:$B$782,W$11)+'СЕТ СН'!$F$11+СВЦЭМ!$D$10+'СЕТ СН'!$F$5-'СЕТ СН'!$F$21</f>
        <v>3485.3006193199999</v>
      </c>
      <c r="X37" s="36">
        <f>SUMIFS(СВЦЭМ!$D$39:$D$782,СВЦЭМ!$A$39:$A$782,$A37,СВЦЭМ!$B$39:$B$782,X$11)+'СЕТ СН'!$F$11+СВЦЭМ!$D$10+'СЕТ СН'!$F$5-'СЕТ СН'!$F$21</f>
        <v>3474.9275618700003</v>
      </c>
      <c r="Y37" s="36">
        <f>SUMIFS(СВЦЭМ!$D$39:$D$782,СВЦЭМ!$A$39:$A$782,$A37,СВЦЭМ!$B$39:$B$782,Y$11)+'СЕТ СН'!$F$11+СВЦЭМ!$D$10+'СЕТ СН'!$F$5-'СЕТ СН'!$F$21</f>
        <v>3542.18589445</v>
      </c>
    </row>
    <row r="38" spans="1:27" ht="15.75" x14ac:dyDescent="0.2">
      <c r="A38" s="35">
        <f t="shared" si="0"/>
        <v>44466</v>
      </c>
      <c r="B38" s="36">
        <f>SUMIFS(СВЦЭМ!$D$39:$D$782,СВЦЭМ!$A$39:$A$782,$A38,СВЦЭМ!$B$39:$B$782,B$11)+'СЕТ СН'!$F$11+СВЦЭМ!$D$10+'СЕТ СН'!$F$5-'СЕТ СН'!$F$21</f>
        <v>3544.1222143900004</v>
      </c>
      <c r="C38" s="36">
        <f>SUMIFS(СВЦЭМ!$D$39:$D$782,СВЦЭМ!$A$39:$A$782,$A38,СВЦЭМ!$B$39:$B$782,C$11)+'СЕТ СН'!$F$11+СВЦЭМ!$D$10+'СЕТ СН'!$F$5-'СЕТ СН'!$F$21</f>
        <v>3682.2097434300003</v>
      </c>
      <c r="D38" s="36">
        <f>SUMIFS(СВЦЭМ!$D$39:$D$782,СВЦЭМ!$A$39:$A$782,$A38,СВЦЭМ!$B$39:$B$782,D$11)+'СЕТ СН'!$F$11+СВЦЭМ!$D$10+'СЕТ СН'!$F$5-'СЕТ СН'!$F$21</f>
        <v>3676.8250711299997</v>
      </c>
      <c r="E38" s="36">
        <f>SUMIFS(СВЦЭМ!$D$39:$D$782,СВЦЭМ!$A$39:$A$782,$A38,СВЦЭМ!$B$39:$B$782,E$11)+'СЕТ СН'!$F$11+СВЦЭМ!$D$10+'СЕТ СН'!$F$5-'СЕТ СН'!$F$21</f>
        <v>3689.67226106</v>
      </c>
      <c r="F38" s="36">
        <f>SUMIFS(СВЦЭМ!$D$39:$D$782,СВЦЭМ!$A$39:$A$782,$A38,СВЦЭМ!$B$39:$B$782,F$11)+'СЕТ СН'!$F$11+СВЦЭМ!$D$10+'СЕТ СН'!$F$5-'СЕТ СН'!$F$21</f>
        <v>3686.6819629900001</v>
      </c>
      <c r="G38" s="36">
        <f>SUMIFS(СВЦЭМ!$D$39:$D$782,СВЦЭМ!$A$39:$A$782,$A38,СВЦЭМ!$B$39:$B$782,G$11)+'СЕТ СН'!$F$11+СВЦЭМ!$D$10+'СЕТ СН'!$F$5-'СЕТ СН'!$F$21</f>
        <v>3656.8853573199999</v>
      </c>
      <c r="H38" s="36">
        <f>SUMIFS(СВЦЭМ!$D$39:$D$782,СВЦЭМ!$A$39:$A$782,$A38,СВЦЭМ!$B$39:$B$782,H$11)+'СЕТ СН'!$F$11+СВЦЭМ!$D$10+'СЕТ СН'!$F$5-'СЕТ СН'!$F$21</f>
        <v>3610.4906261800002</v>
      </c>
      <c r="I38" s="36">
        <f>SUMIFS(СВЦЭМ!$D$39:$D$782,СВЦЭМ!$A$39:$A$782,$A38,СВЦЭМ!$B$39:$B$782,I$11)+'СЕТ СН'!$F$11+СВЦЭМ!$D$10+'СЕТ СН'!$F$5-'СЕТ СН'!$F$21</f>
        <v>3515.07625237</v>
      </c>
      <c r="J38" s="36">
        <f>SUMIFS(СВЦЭМ!$D$39:$D$782,СВЦЭМ!$A$39:$A$782,$A38,СВЦЭМ!$B$39:$B$782,J$11)+'СЕТ СН'!$F$11+СВЦЭМ!$D$10+'СЕТ СН'!$F$5-'СЕТ СН'!$F$21</f>
        <v>3493.2046015100004</v>
      </c>
      <c r="K38" s="36">
        <f>SUMIFS(СВЦЭМ!$D$39:$D$782,СВЦЭМ!$A$39:$A$782,$A38,СВЦЭМ!$B$39:$B$782,K$11)+'СЕТ СН'!$F$11+СВЦЭМ!$D$10+'СЕТ СН'!$F$5-'СЕТ СН'!$F$21</f>
        <v>3508.5515427600003</v>
      </c>
      <c r="L38" s="36">
        <f>SUMIFS(СВЦЭМ!$D$39:$D$782,СВЦЭМ!$A$39:$A$782,$A38,СВЦЭМ!$B$39:$B$782,L$11)+'СЕТ СН'!$F$11+СВЦЭМ!$D$10+'СЕТ СН'!$F$5-'СЕТ СН'!$F$21</f>
        <v>3517.0252766000003</v>
      </c>
      <c r="M38" s="36">
        <f>SUMIFS(СВЦЭМ!$D$39:$D$782,СВЦЭМ!$A$39:$A$782,$A38,СВЦЭМ!$B$39:$B$782,M$11)+'СЕТ СН'!$F$11+СВЦЭМ!$D$10+'СЕТ СН'!$F$5-'СЕТ СН'!$F$21</f>
        <v>3519.2834141200001</v>
      </c>
      <c r="N38" s="36">
        <f>SUMIFS(СВЦЭМ!$D$39:$D$782,СВЦЭМ!$A$39:$A$782,$A38,СВЦЭМ!$B$39:$B$782,N$11)+'СЕТ СН'!$F$11+СВЦЭМ!$D$10+'СЕТ СН'!$F$5-'СЕТ СН'!$F$21</f>
        <v>3529.11731633</v>
      </c>
      <c r="O38" s="36">
        <f>SUMIFS(СВЦЭМ!$D$39:$D$782,СВЦЭМ!$A$39:$A$782,$A38,СВЦЭМ!$B$39:$B$782,O$11)+'СЕТ СН'!$F$11+СВЦЭМ!$D$10+'СЕТ СН'!$F$5-'СЕТ СН'!$F$21</f>
        <v>3506.82134627</v>
      </c>
      <c r="P38" s="36">
        <f>SUMIFS(СВЦЭМ!$D$39:$D$782,СВЦЭМ!$A$39:$A$782,$A38,СВЦЭМ!$B$39:$B$782,P$11)+'СЕТ СН'!$F$11+СВЦЭМ!$D$10+'СЕТ СН'!$F$5-'СЕТ СН'!$F$21</f>
        <v>3558.4899274600002</v>
      </c>
      <c r="Q38" s="36">
        <f>SUMIFS(СВЦЭМ!$D$39:$D$782,СВЦЭМ!$A$39:$A$782,$A38,СВЦЭМ!$B$39:$B$782,Q$11)+'СЕТ СН'!$F$11+СВЦЭМ!$D$10+'СЕТ СН'!$F$5-'СЕТ СН'!$F$21</f>
        <v>3554.5255761500002</v>
      </c>
      <c r="R38" s="36">
        <f>SUMIFS(СВЦЭМ!$D$39:$D$782,СВЦЭМ!$A$39:$A$782,$A38,СВЦЭМ!$B$39:$B$782,R$11)+'СЕТ СН'!$F$11+СВЦЭМ!$D$10+'СЕТ СН'!$F$5-'СЕТ СН'!$F$21</f>
        <v>3539.96953953</v>
      </c>
      <c r="S38" s="36">
        <f>SUMIFS(СВЦЭМ!$D$39:$D$782,СВЦЭМ!$A$39:$A$782,$A38,СВЦЭМ!$B$39:$B$782,S$11)+'СЕТ СН'!$F$11+СВЦЭМ!$D$10+'СЕТ СН'!$F$5-'СЕТ СН'!$F$21</f>
        <v>3522.4956970000003</v>
      </c>
      <c r="T38" s="36">
        <f>SUMIFS(СВЦЭМ!$D$39:$D$782,СВЦЭМ!$A$39:$A$782,$A38,СВЦЭМ!$B$39:$B$782,T$11)+'СЕТ СН'!$F$11+СВЦЭМ!$D$10+'СЕТ СН'!$F$5-'СЕТ СН'!$F$21</f>
        <v>3469.4711213099999</v>
      </c>
      <c r="U38" s="36">
        <f>SUMIFS(СВЦЭМ!$D$39:$D$782,СВЦЭМ!$A$39:$A$782,$A38,СВЦЭМ!$B$39:$B$782,U$11)+'СЕТ СН'!$F$11+СВЦЭМ!$D$10+'СЕТ СН'!$F$5-'СЕТ СН'!$F$21</f>
        <v>3468.9398621200003</v>
      </c>
      <c r="V38" s="36">
        <f>SUMIFS(СВЦЭМ!$D$39:$D$782,СВЦЭМ!$A$39:$A$782,$A38,СВЦЭМ!$B$39:$B$782,V$11)+'СЕТ СН'!$F$11+СВЦЭМ!$D$10+'СЕТ СН'!$F$5-'СЕТ СН'!$F$21</f>
        <v>3470.3655786200002</v>
      </c>
      <c r="W38" s="36">
        <f>SUMIFS(СВЦЭМ!$D$39:$D$782,СВЦЭМ!$A$39:$A$782,$A38,СВЦЭМ!$B$39:$B$782,W$11)+'СЕТ СН'!$F$11+СВЦЭМ!$D$10+'СЕТ СН'!$F$5-'СЕТ СН'!$F$21</f>
        <v>3461.0940643900003</v>
      </c>
      <c r="X38" s="36">
        <f>SUMIFS(СВЦЭМ!$D$39:$D$782,СВЦЭМ!$A$39:$A$782,$A38,СВЦЭМ!$B$39:$B$782,X$11)+'СЕТ СН'!$F$11+СВЦЭМ!$D$10+'СЕТ СН'!$F$5-'СЕТ СН'!$F$21</f>
        <v>3462.05928675</v>
      </c>
      <c r="Y38" s="36">
        <f>SUMIFS(СВЦЭМ!$D$39:$D$782,СВЦЭМ!$A$39:$A$782,$A38,СВЦЭМ!$B$39:$B$782,Y$11)+'СЕТ СН'!$F$11+СВЦЭМ!$D$10+'СЕТ СН'!$F$5-'СЕТ СН'!$F$21</f>
        <v>3483.8519419200002</v>
      </c>
    </row>
    <row r="39" spans="1:27" ht="15.75" x14ac:dyDescent="0.2">
      <c r="A39" s="35">
        <f t="shared" si="0"/>
        <v>44467</v>
      </c>
      <c r="B39" s="36">
        <f>SUMIFS(СВЦЭМ!$D$39:$D$782,СВЦЭМ!$A$39:$A$782,$A39,СВЦЭМ!$B$39:$B$782,B$11)+'СЕТ СН'!$F$11+СВЦЭМ!$D$10+'СЕТ СН'!$F$5-'СЕТ СН'!$F$21</f>
        <v>3547.7811104000002</v>
      </c>
      <c r="C39" s="36">
        <f>SUMIFS(СВЦЭМ!$D$39:$D$782,СВЦЭМ!$A$39:$A$782,$A39,СВЦЭМ!$B$39:$B$782,C$11)+'СЕТ СН'!$F$11+СВЦЭМ!$D$10+'СЕТ СН'!$F$5-'СЕТ СН'!$F$21</f>
        <v>3596.6503757300002</v>
      </c>
      <c r="D39" s="36">
        <f>SUMIFS(СВЦЭМ!$D$39:$D$782,СВЦЭМ!$A$39:$A$782,$A39,СВЦЭМ!$B$39:$B$782,D$11)+'СЕТ СН'!$F$11+СВЦЭМ!$D$10+'СЕТ СН'!$F$5-'СЕТ СН'!$F$21</f>
        <v>3583.2293011500001</v>
      </c>
      <c r="E39" s="36">
        <f>SUMIFS(СВЦЭМ!$D$39:$D$782,СВЦЭМ!$A$39:$A$782,$A39,СВЦЭМ!$B$39:$B$782,E$11)+'СЕТ СН'!$F$11+СВЦЭМ!$D$10+'СЕТ СН'!$F$5-'СЕТ СН'!$F$21</f>
        <v>3590.4207317800001</v>
      </c>
      <c r="F39" s="36">
        <f>SUMIFS(СВЦЭМ!$D$39:$D$782,СВЦЭМ!$A$39:$A$782,$A39,СВЦЭМ!$B$39:$B$782,F$11)+'СЕТ СН'!$F$11+СВЦЭМ!$D$10+'СЕТ СН'!$F$5-'СЕТ СН'!$F$21</f>
        <v>3585.8224799300001</v>
      </c>
      <c r="G39" s="36">
        <f>SUMIFS(СВЦЭМ!$D$39:$D$782,СВЦЭМ!$A$39:$A$782,$A39,СВЦЭМ!$B$39:$B$782,G$11)+'СЕТ СН'!$F$11+СВЦЭМ!$D$10+'СЕТ СН'!$F$5-'СЕТ СН'!$F$21</f>
        <v>3570.9845460300003</v>
      </c>
      <c r="H39" s="36">
        <f>SUMIFS(СВЦЭМ!$D$39:$D$782,СВЦЭМ!$A$39:$A$782,$A39,СВЦЭМ!$B$39:$B$782,H$11)+'СЕТ СН'!$F$11+СВЦЭМ!$D$10+'СЕТ СН'!$F$5-'СЕТ СН'!$F$21</f>
        <v>3593.8188847900001</v>
      </c>
      <c r="I39" s="36">
        <f>SUMIFS(СВЦЭМ!$D$39:$D$782,СВЦЭМ!$A$39:$A$782,$A39,СВЦЭМ!$B$39:$B$782,I$11)+'СЕТ СН'!$F$11+СВЦЭМ!$D$10+'СЕТ СН'!$F$5-'СЕТ СН'!$F$21</f>
        <v>3554.8762549900002</v>
      </c>
      <c r="J39" s="36">
        <f>SUMIFS(СВЦЭМ!$D$39:$D$782,СВЦЭМ!$A$39:$A$782,$A39,СВЦЭМ!$B$39:$B$782,J$11)+'СЕТ СН'!$F$11+СВЦЭМ!$D$10+'СЕТ СН'!$F$5-'СЕТ СН'!$F$21</f>
        <v>3523.84887239</v>
      </c>
      <c r="K39" s="36">
        <f>SUMIFS(СВЦЭМ!$D$39:$D$782,СВЦЭМ!$A$39:$A$782,$A39,СВЦЭМ!$B$39:$B$782,K$11)+'СЕТ СН'!$F$11+СВЦЭМ!$D$10+'СЕТ СН'!$F$5-'СЕТ СН'!$F$21</f>
        <v>3484.9753581</v>
      </c>
      <c r="L39" s="36">
        <f>SUMIFS(СВЦЭМ!$D$39:$D$782,СВЦЭМ!$A$39:$A$782,$A39,СВЦЭМ!$B$39:$B$782,L$11)+'СЕТ СН'!$F$11+СВЦЭМ!$D$10+'СЕТ СН'!$F$5-'СЕТ СН'!$F$21</f>
        <v>3460.9151852499999</v>
      </c>
      <c r="M39" s="36">
        <f>SUMIFS(СВЦЭМ!$D$39:$D$782,СВЦЭМ!$A$39:$A$782,$A39,СВЦЭМ!$B$39:$B$782,M$11)+'СЕТ СН'!$F$11+СВЦЭМ!$D$10+'СЕТ СН'!$F$5-'СЕТ СН'!$F$21</f>
        <v>3495.5879549700003</v>
      </c>
      <c r="N39" s="36">
        <f>SUMIFS(СВЦЭМ!$D$39:$D$782,СВЦЭМ!$A$39:$A$782,$A39,СВЦЭМ!$B$39:$B$782,N$11)+'СЕТ СН'!$F$11+СВЦЭМ!$D$10+'СЕТ СН'!$F$5-'СЕТ СН'!$F$21</f>
        <v>3515.5685068800003</v>
      </c>
      <c r="O39" s="36">
        <f>SUMIFS(СВЦЭМ!$D$39:$D$782,СВЦЭМ!$A$39:$A$782,$A39,СВЦЭМ!$B$39:$B$782,O$11)+'СЕТ СН'!$F$11+СВЦЭМ!$D$10+'СЕТ СН'!$F$5-'СЕТ СН'!$F$21</f>
        <v>3539.98977934</v>
      </c>
      <c r="P39" s="36">
        <f>SUMIFS(СВЦЭМ!$D$39:$D$782,СВЦЭМ!$A$39:$A$782,$A39,СВЦЭМ!$B$39:$B$782,P$11)+'СЕТ СН'!$F$11+СВЦЭМ!$D$10+'СЕТ СН'!$F$5-'СЕТ СН'!$F$21</f>
        <v>3572.8176361200003</v>
      </c>
      <c r="Q39" s="36">
        <f>SUMIFS(СВЦЭМ!$D$39:$D$782,СВЦЭМ!$A$39:$A$782,$A39,СВЦЭМ!$B$39:$B$782,Q$11)+'СЕТ СН'!$F$11+СВЦЭМ!$D$10+'СЕТ СН'!$F$5-'СЕТ СН'!$F$21</f>
        <v>3577.7802451800003</v>
      </c>
      <c r="R39" s="36">
        <f>SUMIFS(СВЦЭМ!$D$39:$D$782,СВЦЭМ!$A$39:$A$782,$A39,СВЦЭМ!$B$39:$B$782,R$11)+'СЕТ СН'!$F$11+СВЦЭМ!$D$10+'СЕТ СН'!$F$5-'СЕТ СН'!$F$21</f>
        <v>3570.9615635600003</v>
      </c>
      <c r="S39" s="36">
        <f>SUMIFS(СВЦЭМ!$D$39:$D$782,СВЦЭМ!$A$39:$A$782,$A39,СВЦЭМ!$B$39:$B$782,S$11)+'СЕТ СН'!$F$11+СВЦЭМ!$D$10+'СЕТ СН'!$F$5-'СЕТ СН'!$F$21</f>
        <v>3565.8768539400003</v>
      </c>
      <c r="T39" s="36">
        <f>SUMIFS(СВЦЭМ!$D$39:$D$782,СВЦЭМ!$A$39:$A$782,$A39,СВЦЭМ!$B$39:$B$782,T$11)+'СЕТ СН'!$F$11+СВЦЭМ!$D$10+'СЕТ СН'!$F$5-'СЕТ СН'!$F$21</f>
        <v>3516.0060309999999</v>
      </c>
      <c r="U39" s="36">
        <f>SUMIFS(СВЦЭМ!$D$39:$D$782,СВЦЭМ!$A$39:$A$782,$A39,СВЦЭМ!$B$39:$B$782,U$11)+'СЕТ СН'!$F$11+СВЦЭМ!$D$10+'СЕТ СН'!$F$5-'СЕТ СН'!$F$21</f>
        <v>3461.38270672</v>
      </c>
      <c r="V39" s="36">
        <f>SUMIFS(СВЦЭМ!$D$39:$D$782,СВЦЭМ!$A$39:$A$782,$A39,СВЦЭМ!$B$39:$B$782,V$11)+'СЕТ СН'!$F$11+СВЦЭМ!$D$10+'СЕТ СН'!$F$5-'СЕТ СН'!$F$21</f>
        <v>3466.4841502700001</v>
      </c>
      <c r="W39" s="36">
        <f>SUMIFS(СВЦЭМ!$D$39:$D$782,СВЦЭМ!$A$39:$A$782,$A39,СВЦЭМ!$B$39:$B$782,W$11)+'СЕТ СН'!$F$11+СВЦЭМ!$D$10+'СЕТ СН'!$F$5-'СЕТ СН'!$F$21</f>
        <v>3472.7433140100002</v>
      </c>
      <c r="X39" s="36">
        <f>SUMIFS(СВЦЭМ!$D$39:$D$782,СВЦЭМ!$A$39:$A$782,$A39,СВЦЭМ!$B$39:$B$782,X$11)+'СЕТ СН'!$F$11+СВЦЭМ!$D$10+'СЕТ СН'!$F$5-'СЕТ СН'!$F$21</f>
        <v>3517.32146633</v>
      </c>
      <c r="Y39" s="36">
        <f>SUMIFS(СВЦЭМ!$D$39:$D$782,СВЦЭМ!$A$39:$A$782,$A39,СВЦЭМ!$B$39:$B$782,Y$11)+'СЕТ СН'!$F$11+СВЦЭМ!$D$10+'СЕТ СН'!$F$5-'СЕТ СН'!$F$21</f>
        <v>3511.64531777</v>
      </c>
    </row>
    <row r="40" spans="1:27" ht="15.75" x14ac:dyDescent="0.2">
      <c r="A40" s="35">
        <f t="shared" si="0"/>
        <v>44468</v>
      </c>
      <c r="B40" s="36">
        <f>SUMIFS(СВЦЭМ!$D$39:$D$782,СВЦЭМ!$A$39:$A$782,$A40,СВЦЭМ!$B$39:$B$782,B$11)+'СЕТ СН'!$F$11+СВЦЭМ!$D$10+'СЕТ СН'!$F$5-'СЕТ СН'!$F$21</f>
        <v>3523.9082848400003</v>
      </c>
      <c r="C40" s="36">
        <f>SUMIFS(СВЦЭМ!$D$39:$D$782,СВЦЭМ!$A$39:$A$782,$A40,СВЦЭМ!$B$39:$B$782,C$11)+'СЕТ СН'!$F$11+СВЦЭМ!$D$10+'СЕТ СН'!$F$5-'СЕТ СН'!$F$21</f>
        <v>3618.7592055300001</v>
      </c>
      <c r="D40" s="36">
        <f>SUMIFS(СВЦЭМ!$D$39:$D$782,СВЦЭМ!$A$39:$A$782,$A40,СВЦЭМ!$B$39:$B$782,D$11)+'СЕТ СН'!$F$11+СВЦЭМ!$D$10+'СЕТ СН'!$F$5-'СЕТ СН'!$F$21</f>
        <v>3674.98062824</v>
      </c>
      <c r="E40" s="36">
        <f>SUMIFS(СВЦЭМ!$D$39:$D$782,СВЦЭМ!$A$39:$A$782,$A40,СВЦЭМ!$B$39:$B$782,E$11)+'СЕТ СН'!$F$11+СВЦЭМ!$D$10+'СЕТ СН'!$F$5-'СЕТ СН'!$F$21</f>
        <v>3683.0378559400001</v>
      </c>
      <c r="F40" s="36">
        <f>SUMIFS(СВЦЭМ!$D$39:$D$782,СВЦЭМ!$A$39:$A$782,$A40,СВЦЭМ!$B$39:$B$782,F$11)+'СЕТ СН'!$F$11+СВЦЭМ!$D$10+'СЕТ СН'!$F$5-'СЕТ СН'!$F$21</f>
        <v>3690.20794187</v>
      </c>
      <c r="G40" s="36">
        <f>SUMIFS(СВЦЭМ!$D$39:$D$782,СВЦЭМ!$A$39:$A$782,$A40,СВЦЭМ!$B$39:$B$782,G$11)+'СЕТ СН'!$F$11+СВЦЭМ!$D$10+'СЕТ СН'!$F$5-'СЕТ СН'!$F$21</f>
        <v>3669.6118829300003</v>
      </c>
      <c r="H40" s="36">
        <f>SUMIFS(СВЦЭМ!$D$39:$D$782,СВЦЭМ!$A$39:$A$782,$A40,СВЦЭМ!$B$39:$B$782,H$11)+'СЕТ СН'!$F$11+СВЦЭМ!$D$10+'СЕТ СН'!$F$5-'СЕТ СН'!$F$21</f>
        <v>3632.6619712000002</v>
      </c>
      <c r="I40" s="36">
        <f>SUMIFS(СВЦЭМ!$D$39:$D$782,СВЦЭМ!$A$39:$A$782,$A40,СВЦЭМ!$B$39:$B$782,I$11)+'СЕТ СН'!$F$11+СВЦЭМ!$D$10+'СЕТ СН'!$F$5-'СЕТ СН'!$F$21</f>
        <v>3582.3730168500001</v>
      </c>
      <c r="J40" s="36">
        <f>SUMIFS(СВЦЭМ!$D$39:$D$782,СВЦЭМ!$A$39:$A$782,$A40,СВЦЭМ!$B$39:$B$782,J$11)+'СЕТ СН'!$F$11+СВЦЭМ!$D$10+'СЕТ СН'!$F$5-'СЕТ СН'!$F$21</f>
        <v>3553.45474362</v>
      </c>
      <c r="K40" s="36">
        <f>SUMIFS(СВЦЭМ!$D$39:$D$782,СВЦЭМ!$A$39:$A$782,$A40,СВЦЭМ!$B$39:$B$782,K$11)+'СЕТ СН'!$F$11+СВЦЭМ!$D$10+'СЕТ СН'!$F$5-'СЕТ СН'!$F$21</f>
        <v>3491.3964643600002</v>
      </c>
      <c r="L40" s="36">
        <f>SUMIFS(СВЦЭМ!$D$39:$D$782,СВЦЭМ!$A$39:$A$782,$A40,СВЦЭМ!$B$39:$B$782,L$11)+'СЕТ СН'!$F$11+СВЦЭМ!$D$10+'СЕТ СН'!$F$5-'СЕТ СН'!$F$21</f>
        <v>3470.83909197</v>
      </c>
      <c r="M40" s="36">
        <f>SUMIFS(СВЦЭМ!$D$39:$D$782,СВЦЭМ!$A$39:$A$782,$A40,СВЦЭМ!$B$39:$B$782,M$11)+'СЕТ СН'!$F$11+СВЦЭМ!$D$10+'СЕТ СН'!$F$5-'СЕТ СН'!$F$21</f>
        <v>3459.3036185199999</v>
      </c>
      <c r="N40" s="36">
        <f>SUMIFS(СВЦЭМ!$D$39:$D$782,СВЦЭМ!$A$39:$A$782,$A40,СВЦЭМ!$B$39:$B$782,N$11)+'СЕТ СН'!$F$11+СВЦЭМ!$D$10+'СЕТ СН'!$F$5-'СЕТ СН'!$F$21</f>
        <v>3503.83082423</v>
      </c>
      <c r="O40" s="36">
        <f>SUMIFS(СВЦЭМ!$D$39:$D$782,СВЦЭМ!$A$39:$A$782,$A40,СВЦЭМ!$B$39:$B$782,O$11)+'СЕТ СН'!$F$11+СВЦЭМ!$D$10+'СЕТ СН'!$F$5-'СЕТ СН'!$F$21</f>
        <v>3527.2524620700001</v>
      </c>
      <c r="P40" s="36">
        <f>SUMIFS(СВЦЭМ!$D$39:$D$782,СВЦЭМ!$A$39:$A$782,$A40,СВЦЭМ!$B$39:$B$782,P$11)+'СЕТ СН'!$F$11+СВЦЭМ!$D$10+'СЕТ СН'!$F$5-'СЕТ СН'!$F$21</f>
        <v>3597.3041057099999</v>
      </c>
      <c r="Q40" s="36">
        <f>SUMIFS(СВЦЭМ!$D$39:$D$782,СВЦЭМ!$A$39:$A$782,$A40,СВЦЭМ!$B$39:$B$782,Q$11)+'СЕТ СН'!$F$11+СВЦЭМ!$D$10+'СЕТ СН'!$F$5-'СЕТ СН'!$F$21</f>
        <v>3600.6780690300002</v>
      </c>
      <c r="R40" s="36">
        <f>SUMIFS(СВЦЭМ!$D$39:$D$782,СВЦЭМ!$A$39:$A$782,$A40,СВЦЭМ!$B$39:$B$782,R$11)+'СЕТ СН'!$F$11+СВЦЭМ!$D$10+'СЕТ СН'!$F$5-'СЕТ СН'!$F$21</f>
        <v>3593.9051610500001</v>
      </c>
      <c r="S40" s="36">
        <f>SUMIFS(СВЦЭМ!$D$39:$D$782,СВЦЭМ!$A$39:$A$782,$A40,СВЦЭМ!$B$39:$B$782,S$11)+'СЕТ СН'!$F$11+СВЦЭМ!$D$10+'СЕТ СН'!$F$5-'СЕТ СН'!$F$21</f>
        <v>3570.86642605</v>
      </c>
      <c r="T40" s="36">
        <f>SUMIFS(СВЦЭМ!$D$39:$D$782,СВЦЭМ!$A$39:$A$782,$A40,СВЦЭМ!$B$39:$B$782,T$11)+'СЕТ СН'!$F$11+СВЦЭМ!$D$10+'СЕТ СН'!$F$5-'СЕТ СН'!$F$21</f>
        <v>3553.5572821300002</v>
      </c>
      <c r="U40" s="36">
        <f>SUMIFS(СВЦЭМ!$D$39:$D$782,СВЦЭМ!$A$39:$A$782,$A40,СВЦЭМ!$B$39:$B$782,U$11)+'СЕТ СН'!$F$11+СВЦЭМ!$D$10+'СЕТ СН'!$F$5-'СЕТ СН'!$F$21</f>
        <v>3505.4251971600002</v>
      </c>
      <c r="V40" s="36">
        <f>SUMIFS(СВЦЭМ!$D$39:$D$782,СВЦЭМ!$A$39:$A$782,$A40,СВЦЭМ!$B$39:$B$782,V$11)+'СЕТ СН'!$F$11+СВЦЭМ!$D$10+'СЕТ СН'!$F$5-'СЕТ СН'!$F$21</f>
        <v>3483.5884775000004</v>
      </c>
      <c r="W40" s="36">
        <f>SUMIFS(СВЦЭМ!$D$39:$D$782,СВЦЭМ!$A$39:$A$782,$A40,СВЦЭМ!$B$39:$B$782,W$11)+'СЕТ СН'!$F$11+СВЦЭМ!$D$10+'СЕТ СН'!$F$5-'СЕТ СН'!$F$21</f>
        <v>3467.6983846000003</v>
      </c>
      <c r="X40" s="36">
        <f>SUMIFS(СВЦЭМ!$D$39:$D$782,СВЦЭМ!$A$39:$A$782,$A40,СВЦЭМ!$B$39:$B$782,X$11)+'СЕТ СН'!$F$11+СВЦЭМ!$D$10+'СЕТ СН'!$F$5-'СЕТ СН'!$F$21</f>
        <v>3528.1294442200001</v>
      </c>
      <c r="Y40" s="36">
        <f>SUMIFS(СВЦЭМ!$D$39:$D$782,СВЦЭМ!$A$39:$A$782,$A40,СВЦЭМ!$B$39:$B$782,Y$11)+'СЕТ СН'!$F$11+СВЦЭМ!$D$10+'СЕТ СН'!$F$5-'СЕТ СН'!$F$21</f>
        <v>3544.00630658</v>
      </c>
    </row>
    <row r="41" spans="1:27" ht="15.75" x14ac:dyDescent="0.2">
      <c r="A41" s="35">
        <f t="shared" si="0"/>
        <v>44469</v>
      </c>
      <c r="B41" s="36">
        <f>SUMIFS(СВЦЭМ!$D$39:$D$782,СВЦЭМ!$A$39:$A$782,$A41,СВЦЭМ!$B$39:$B$782,B$11)+'СЕТ СН'!$F$11+СВЦЭМ!$D$10+'СЕТ СН'!$F$5-'СЕТ СН'!$F$21</f>
        <v>3562.6988890500002</v>
      </c>
      <c r="C41" s="36">
        <f>SUMIFS(СВЦЭМ!$D$39:$D$782,СВЦЭМ!$A$39:$A$782,$A41,СВЦЭМ!$B$39:$B$782,C$11)+'СЕТ СН'!$F$11+СВЦЭМ!$D$10+'СЕТ СН'!$F$5-'СЕТ СН'!$F$21</f>
        <v>3606.9661775000004</v>
      </c>
      <c r="D41" s="36">
        <f>SUMIFS(СВЦЭМ!$D$39:$D$782,СВЦЭМ!$A$39:$A$782,$A41,СВЦЭМ!$B$39:$B$782,D$11)+'СЕТ СН'!$F$11+СВЦЭМ!$D$10+'СЕТ СН'!$F$5-'СЕТ СН'!$F$21</f>
        <v>3660.3540705300002</v>
      </c>
      <c r="E41" s="36">
        <f>SUMIFS(СВЦЭМ!$D$39:$D$782,СВЦЭМ!$A$39:$A$782,$A41,СВЦЭМ!$B$39:$B$782,E$11)+'СЕТ СН'!$F$11+СВЦЭМ!$D$10+'СЕТ СН'!$F$5-'СЕТ СН'!$F$21</f>
        <v>3683.5030947400001</v>
      </c>
      <c r="F41" s="36">
        <f>SUMIFS(СВЦЭМ!$D$39:$D$782,СВЦЭМ!$A$39:$A$782,$A41,СВЦЭМ!$B$39:$B$782,F$11)+'СЕТ СН'!$F$11+СВЦЭМ!$D$10+'СЕТ СН'!$F$5-'СЕТ СН'!$F$21</f>
        <v>3679.0158738099999</v>
      </c>
      <c r="G41" s="36">
        <f>SUMIFS(СВЦЭМ!$D$39:$D$782,СВЦЭМ!$A$39:$A$782,$A41,СВЦЭМ!$B$39:$B$782,G$11)+'СЕТ СН'!$F$11+СВЦЭМ!$D$10+'СЕТ СН'!$F$5-'СЕТ СН'!$F$21</f>
        <v>3682.0885813</v>
      </c>
      <c r="H41" s="36">
        <f>SUMIFS(СВЦЭМ!$D$39:$D$782,СВЦЭМ!$A$39:$A$782,$A41,СВЦЭМ!$B$39:$B$782,H$11)+'СЕТ СН'!$F$11+СВЦЭМ!$D$10+'СЕТ СН'!$F$5-'СЕТ СН'!$F$21</f>
        <v>3617.6517123600001</v>
      </c>
      <c r="I41" s="36">
        <f>SUMIFS(СВЦЭМ!$D$39:$D$782,СВЦЭМ!$A$39:$A$782,$A41,СВЦЭМ!$B$39:$B$782,I$11)+'СЕТ СН'!$F$11+СВЦЭМ!$D$10+'СЕТ СН'!$F$5-'СЕТ СН'!$F$21</f>
        <v>3594.7721090200002</v>
      </c>
      <c r="J41" s="36">
        <f>SUMIFS(СВЦЭМ!$D$39:$D$782,СВЦЭМ!$A$39:$A$782,$A41,СВЦЭМ!$B$39:$B$782,J$11)+'СЕТ СН'!$F$11+СВЦЭМ!$D$10+'СЕТ СН'!$F$5-'СЕТ СН'!$F$21</f>
        <v>3560.12838921</v>
      </c>
      <c r="K41" s="36">
        <f>SUMIFS(СВЦЭМ!$D$39:$D$782,СВЦЭМ!$A$39:$A$782,$A41,СВЦЭМ!$B$39:$B$782,K$11)+'СЕТ СН'!$F$11+СВЦЭМ!$D$10+'СЕТ СН'!$F$5-'СЕТ СН'!$F$21</f>
        <v>3570.29572491</v>
      </c>
      <c r="L41" s="36">
        <f>SUMIFS(СВЦЭМ!$D$39:$D$782,СВЦЭМ!$A$39:$A$782,$A41,СВЦЭМ!$B$39:$B$782,L$11)+'СЕТ СН'!$F$11+СВЦЭМ!$D$10+'СЕТ СН'!$F$5-'СЕТ СН'!$F$21</f>
        <v>3575.8570955800001</v>
      </c>
      <c r="M41" s="36">
        <f>SUMIFS(СВЦЭМ!$D$39:$D$782,СВЦЭМ!$A$39:$A$782,$A41,СВЦЭМ!$B$39:$B$782,M$11)+'СЕТ СН'!$F$11+СВЦЭМ!$D$10+'СЕТ СН'!$F$5-'СЕТ СН'!$F$21</f>
        <v>3557.73285665</v>
      </c>
      <c r="N41" s="36">
        <f>SUMIFS(СВЦЭМ!$D$39:$D$782,СВЦЭМ!$A$39:$A$782,$A41,СВЦЭМ!$B$39:$B$782,N$11)+'СЕТ СН'!$F$11+СВЦЭМ!$D$10+'СЕТ СН'!$F$5-'СЕТ СН'!$F$21</f>
        <v>3540.5803403500004</v>
      </c>
      <c r="O41" s="36">
        <f>SUMIFS(СВЦЭМ!$D$39:$D$782,СВЦЭМ!$A$39:$A$782,$A41,СВЦЭМ!$B$39:$B$782,O$11)+'СЕТ СН'!$F$11+СВЦЭМ!$D$10+'СЕТ СН'!$F$5-'СЕТ СН'!$F$21</f>
        <v>3541.6766517400001</v>
      </c>
      <c r="P41" s="36">
        <f>SUMIFS(СВЦЭМ!$D$39:$D$782,СВЦЭМ!$A$39:$A$782,$A41,СВЦЭМ!$B$39:$B$782,P$11)+'СЕТ СН'!$F$11+СВЦЭМ!$D$10+'СЕТ СН'!$F$5-'СЕТ СН'!$F$21</f>
        <v>3588.8161124500002</v>
      </c>
      <c r="Q41" s="36">
        <f>SUMIFS(СВЦЭМ!$D$39:$D$782,СВЦЭМ!$A$39:$A$782,$A41,СВЦЭМ!$B$39:$B$782,Q$11)+'СЕТ СН'!$F$11+СВЦЭМ!$D$10+'СЕТ СН'!$F$5-'СЕТ СН'!$F$21</f>
        <v>3592.5649689000002</v>
      </c>
      <c r="R41" s="36">
        <f>SUMIFS(СВЦЭМ!$D$39:$D$782,СВЦЭМ!$A$39:$A$782,$A41,СВЦЭМ!$B$39:$B$782,R$11)+'СЕТ СН'!$F$11+СВЦЭМ!$D$10+'СЕТ СН'!$F$5-'СЕТ СН'!$F$21</f>
        <v>3585.5094568700001</v>
      </c>
      <c r="S41" s="36">
        <f>SUMIFS(СВЦЭМ!$D$39:$D$782,СВЦЭМ!$A$39:$A$782,$A41,СВЦЭМ!$B$39:$B$782,S$11)+'СЕТ СН'!$F$11+СВЦЭМ!$D$10+'СЕТ СН'!$F$5-'СЕТ СН'!$F$21</f>
        <v>3537.68702635</v>
      </c>
      <c r="T41" s="36">
        <f>SUMIFS(СВЦЭМ!$D$39:$D$782,СВЦЭМ!$A$39:$A$782,$A41,СВЦЭМ!$B$39:$B$782,T$11)+'СЕТ СН'!$F$11+СВЦЭМ!$D$10+'СЕТ СН'!$F$5-'СЕТ СН'!$F$21</f>
        <v>3551.77019135</v>
      </c>
      <c r="U41" s="36">
        <f>SUMIFS(СВЦЭМ!$D$39:$D$782,СВЦЭМ!$A$39:$A$782,$A41,СВЦЭМ!$B$39:$B$782,U$11)+'СЕТ СН'!$F$11+СВЦЭМ!$D$10+'СЕТ СН'!$F$5-'СЕТ СН'!$F$21</f>
        <v>3525.5358389900002</v>
      </c>
      <c r="V41" s="36">
        <f>SUMIFS(СВЦЭМ!$D$39:$D$782,СВЦЭМ!$A$39:$A$782,$A41,СВЦЭМ!$B$39:$B$782,V$11)+'СЕТ СН'!$F$11+СВЦЭМ!$D$10+'СЕТ СН'!$F$5-'СЕТ СН'!$F$21</f>
        <v>3517.8850448100002</v>
      </c>
      <c r="W41" s="36">
        <f>SUMIFS(СВЦЭМ!$D$39:$D$782,СВЦЭМ!$A$39:$A$782,$A41,СВЦЭМ!$B$39:$B$782,W$11)+'СЕТ СН'!$F$11+СВЦЭМ!$D$10+'СЕТ СН'!$F$5-'СЕТ СН'!$F$21</f>
        <v>3506.8098513499999</v>
      </c>
      <c r="X41" s="36">
        <f>SUMIFS(СВЦЭМ!$D$39:$D$782,СВЦЭМ!$A$39:$A$782,$A41,СВЦЭМ!$B$39:$B$782,X$11)+'СЕТ СН'!$F$11+СВЦЭМ!$D$10+'СЕТ СН'!$F$5-'СЕТ СН'!$F$21</f>
        <v>3531.0167184400002</v>
      </c>
      <c r="Y41" s="36">
        <f>SUMIFS(СВЦЭМ!$D$39:$D$782,СВЦЭМ!$A$39:$A$782,$A41,СВЦЭМ!$B$39:$B$782,Y$11)+'СЕТ СН'!$F$11+СВЦЭМ!$D$10+'СЕТ СН'!$F$5-'СЕТ СН'!$F$21</f>
        <v>3576.7151296700004</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01.09.2021</v>
      </c>
      <c r="B48" s="36">
        <f>SUMIFS(СВЦЭМ!$D$39:$D$782,СВЦЭМ!$A$39:$A$782,$A48,СВЦЭМ!$B$39:$B$782,B$47)+'СЕТ СН'!$G$11+СВЦЭМ!$D$10+'СЕТ СН'!$G$5-'СЕТ СН'!$G$21</f>
        <v>3627.8566538700002</v>
      </c>
      <c r="C48" s="36">
        <f>SUMIFS(СВЦЭМ!$D$39:$D$782,СВЦЭМ!$A$39:$A$782,$A48,СВЦЭМ!$B$39:$B$782,C$47)+'СЕТ СН'!$G$11+СВЦЭМ!$D$10+'СЕТ СН'!$G$5-'СЕТ СН'!$G$21</f>
        <v>3729.1915721699997</v>
      </c>
      <c r="D48" s="36">
        <f>SUMIFS(СВЦЭМ!$D$39:$D$782,СВЦЭМ!$A$39:$A$782,$A48,СВЦЭМ!$B$39:$B$782,D$47)+'СЕТ СН'!$G$11+СВЦЭМ!$D$10+'СЕТ СН'!$G$5-'СЕТ СН'!$G$21</f>
        <v>3810.31210564</v>
      </c>
      <c r="E48" s="36">
        <f>SUMIFS(СВЦЭМ!$D$39:$D$782,СВЦЭМ!$A$39:$A$782,$A48,СВЦЭМ!$B$39:$B$782,E$47)+'СЕТ СН'!$G$11+СВЦЭМ!$D$10+'СЕТ СН'!$G$5-'СЕТ СН'!$G$21</f>
        <v>3842.2600001199999</v>
      </c>
      <c r="F48" s="36">
        <f>SUMIFS(СВЦЭМ!$D$39:$D$782,СВЦЭМ!$A$39:$A$782,$A48,СВЦЭМ!$B$39:$B$782,F$47)+'СЕТ СН'!$G$11+СВЦЭМ!$D$10+'СЕТ СН'!$G$5-'СЕТ СН'!$G$21</f>
        <v>3840.4377357799999</v>
      </c>
      <c r="G48" s="36">
        <f>SUMIFS(СВЦЭМ!$D$39:$D$782,СВЦЭМ!$A$39:$A$782,$A48,СВЦЭМ!$B$39:$B$782,G$47)+'СЕТ СН'!$G$11+СВЦЭМ!$D$10+'СЕТ СН'!$G$5-'СЕТ СН'!$G$21</f>
        <v>3809.2054938800002</v>
      </c>
      <c r="H48" s="36">
        <f>SUMIFS(СВЦЭМ!$D$39:$D$782,СВЦЭМ!$A$39:$A$782,$A48,СВЦЭМ!$B$39:$B$782,H$47)+'СЕТ СН'!$G$11+СВЦЭМ!$D$10+'СЕТ СН'!$G$5-'СЕТ СН'!$G$21</f>
        <v>3753.5632382200001</v>
      </c>
      <c r="I48" s="36">
        <f>SUMIFS(СВЦЭМ!$D$39:$D$782,СВЦЭМ!$A$39:$A$782,$A48,СВЦЭМ!$B$39:$B$782,I$47)+'СЕТ СН'!$G$11+СВЦЭМ!$D$10+'СЕТ СН'!$G$5-'СЕТ СН'!$G$21</f>
        <v>3676.0104841900002</v>
      </c>
      <c r="J48" s="36">
        <f>SUMIFS(СВЦЭМ!$D$39:$D$782,СВЦЭМ!$A$39:$A$782,$A48,СВЦЭМ!$B$39:$B$782,J$47)+'СЕТ СН'!$G$11+СВЦЭМ!$D$10+'СЕТ СН'!$G$5-'СЕТ СН'!$G$21</f>
        <v>3620.2977311300001</v>
      </c>
      <c r="K48" s="36">
        <f>SUMIFS(СВЦЭМ!$D$39:$D$782,СВЦЭМ!$A$39:$A$782,$A48,СВЦЭМ!$B$39:$B$782,K$47)+'СЕТ СН'!$G$11+СВЦЭМ!$D$10+'СЕТ СН'!$G$5-'СЕТ СН'!$G$21</f>
        <v>3580.9480425500001</v>
      </c>
      <c r="L48" s="36">
        <f>SUMIFS(СВЦЭМ!$D$39:$D$782,СВЦЭМ!$A$39:$A$782,$A48,СВЦЭМ!$B$39:$B$782,L$47)+'СЕТ СН'!$G$11+СВЦЭМ!$D$10+'СЕТ СН'!$G$5-'СЕТ СН'!$G$21</f>
        <v>3565.70366767</v>
      </c>
      <c r="M48" s="36">
        <f>SUMIFS(СВЦЭМ!$D$39:$D$782,СВЦЭМ!$A$39:$A$782,$A48,СВЦЭМ!$B$39:$B$782,M$47)+'СЕТ СН'!$G$11+СВЦЭМ!$D$10+'СЕТ СН'!$G$5-'СЕТ СН'!$G$21</f>
        <v>3566.3989187500001</v>
      </c>
      <c r="N48" s="36">
        <f>SUMIFS(СВЦЭМ!$D$39:$D$782,СВЦЭМ!$A$39:$A$782,$A48,СВЦЭМ!$B$39:$B$782,N$47)+'СЕТ СН'!$G$11+СВЦЭМ!$D$10+'СЕТ СН'!$G$5-'СЕТ СН'!$G$21</f>
        <v>3589.57339744</v>
      </c>
      <c r="O48" s="36">
        <f>SUMIFS(СВЦЭМ!$D$39:$D$782,СВЦЭМ!$A$39:$A$782,$A48,СВЦЭМ!$B$39:$B$782,O$47)+'СЕТ СН'!$G$11+СВЦЭМ!$D$10+'СЕТ СН'!$G$5-'СЕТ СН'!$G$21</f>
        <v>3629.50805472</v>
      </c>
      <c r="P48" s="36">
        <f>SUMIFS(СВЦЭМ!$D$39:$D$782,СВЦЭМ!$A$39:$A$782,$A48,СВЦЭМ!$B$39:$B$782,P$47)+'СЕТ СН'!$G$11+СВЦЭМ!$D$10+'СЕТ СН'!$G$5-'СЕТ СН'!$G$21</f>
        <v>3664.3087936699999</v>
      </c>
      <c r="Q48" s="36">
        <f>SUMIFS(СВЦЭМ!$D$39:$D$782,СВЦЭМ!$A$39:$A$782,$A48,СВЦЭМ!$B$39:$B$782,Q$47)+'СЕТ СН'!$G$11+СВЦЭМ!$D$10+'СЕТ СН'!$G$5-'СЕТ СН'!$G$21</f>
        <v>3666.3984731400001</v>
      </c>
      <c r="R48" s="36">
        <f>SUMIFS(СВЦЭМ!$D$39:$D$782,СВЦЭМ!$A$39:$A$782,$A48,СВЦЭМ!$B$39:$B$782,R$47)+'СЕТ СН'!$G$11+СВЦЭМ!$D$10+'СЕТ СН'!$G$5-'СЕТ СН'!$G$21</f>
        <v>3660.7734574900001</v>
      </c>
      <c r="S48" s="36">
        <f>SUMIFS(СВЦЭМ!$D$39:$D$782,СВЦЭМ!$A$39:$A$782,$A48,СВЦЭМ!$B$39:$B$782,S$47)+'СЕТ СН'!$G$11+СВЦЭМ!$D$10+'СЕТ СН'!$G$5-'СЕТ СН'!$G$21</f>
        <v>3628.8926131100002</v>
      </c>
      <c r="T48" s="36">
        <f>SUMIFS(СВЦЭМ!$D$39:$D$782,СВЦЭМ!$A$39:$A$782,$A48,СВЦЭМ!$B$39:$B$782,T$47)+'СЕТ СН'!$G$11+СВЦЭМ!$D$10+'СЕТ СН'!$G$5-'СЕТ СН'!$G$21</f>
        <v>3589.3927787800003</v>
      </c>
      <c r="U48" s="36">
        <f>SUMIFS(СВЦЭМ!$D$39:$D$782,СВЦЭМ!$A$39:$A$782,$A48,СВЦЭМ!$B$39:$B$782,U$47)+'СЕТ СН'!$G$11+СВЦЭМ!$D$10+'СЕТ СН'!$G$5-'СЕТ СН'!$G$21</f>
        <v>3555.0943889300002</v>
      </c>
      <c r="V48" s="36">
        <f>SUMIFS(СВЦЭМ!$D$39:$D$782,СВЦЭМ!$A$39:$A$782,$A48,СВЦЭМ!$B$39:$B$782,V$47)+'СЕТ СН'!$G$11+СВЦЭМ!$D$10+'СЕТ СН'!$G$5-'СЕТ СН'!$G$21</f>
        <v>3560.0384356200002</v>
      </c>
      <c r="W48" s="36">
        <f>SUMIFS(СВЦЭМ!$D$39:$D$782,СВЦЭМ!$A$39:$A$782,$A48,СВЦЭМ!$B$39:$B$782,W$47)+'СЕТ СН'!$G$11+СВЦЭМ!$D$10+'СЕТ СН'!$G$5-'СЕТ СН'!$G$21</f>
        <v>3558.1589984100001</v>
      </c>
      <c r="X48" s="36">
        <f>SUMIFS(СВЦЭМ!$D$39:$D$782,СВЦЭМ!$A$39:$A$782,$A48,СВЦЭМ!$B$39:$B$782,X$47)+'СЕТ СН'!$G$11+СВЦЭМ!$D$10+'СЕТ СН'!$G$5-'СЕТ СН'!$G$21</f>
        <v>3556.4337448000001</v>
      </c>
      <c r="Y48" s="36">
        <f>SUMIFS(СВЦЭМ!$D$39:$D$782,СВЦЭМ!$A$39:$A$782,$A48,СВЦЭМ!$B$39:$B$782,Y$47)+'СЕТ СН'!$G$11+СВЦЭМ!$D$10+'СЕТ СН'!$G$5-'СЕТ СН'!$G$21</f>
        <v>3626.3538926900001</v>
      </c>
      <c r="AA48" s="45"/>
    </row>
    <row r="49" spans="1:25" ht="15.75" x14ac:dyDescent="0.2">
      <c r="A49" s="35">
        <f>A48+1</f>
        <v>44441</v>
      </c>
      <c r="B49" s="36">
        <f>SUMIFS(СВЦЭМ!$D$39:$D$782,СВЦЭМ!$A$39:$A$782,$A49,СВЦЭМ!$B$39:$B$782,B$47)+'СЕТ СН'!$G$11+СВЦЭМ!$D$10+'СЕТ СН'!$G$5-'СЕТ СН'!$G$21</f>
        <v>3721.75434197</v>
      </c>
      <c r="C49" s="36">
        <f>SUMIFS(СВЦЭМ!$D$39:$D$782,СВЦЭМ!$A$39:$A$782,$A49,СВЦЭМ!$B$39:$B$782,C$47)+'СЕТ СН'!$G$11+СВЦЭМ!$D$10+'СЕТ СН'!$G$5-'СЕТ СН'!$G$21</f>
        <v>3797.7426053600002</v>
      </c>
      <c r="D49" s="36">
        <f>SUMIFS(СВЦЭМ!$D$39:$D$782,СВЦЭМ!$A$39:$A$782,$A49,СВЦЭМ!$B$39:$B$782,D$47)+'СЕТ СН'!$G$11+СВЦЭМ!$D$10+'СЕТ СН'!$G$5-'СЕТ СН'!$G$21</f>
        <v>3877.7802683899999</v>
      </c>
      <c r="E49" s="36">
        <f>SUMIFS(СВЦЭМ!$D$39:$D$782,СВЦЭМ!$A$39:$A$782,$A49,СВЦЭМ!$B$39:$B$782,E$47)+'СЕТ СН'!$G$11+СВЦЭМ!$D$10+'СЕТ СН'!$G$5-'СЕТ СН'!$G$21</f>
        <v>3896.4899094399998</v>
      </c>
      <c r="F49" s="36">
        <f>SUMIFS(СВЦЭМ!$D$39:$D$782,СВЦЭМ!$A$39:$A$782,$A49,СВЦЭМ!$B$39:$B$782,F$47)+'СЕТ СН'!$G$11+СВЦЭМ!$D$10+'СЕТ СН'!$G$5-'СЕТ СН'!$G$21</f>
        <v>3879.2442707700002</v>
      </c>
      <c r="G49" s="36">
        <f>SUMIFS(СВЦЭМ!$D$39:$D$782,СВЦЭМ!$A$39:$A$782,$A49,СВЦЭМ!$B$39:$B$782,G$47)+'СЕТ СН'!$G$11+СВЦЭМ!$D$10+'СЕТ СН'!$G$5-'СЕТ СН'!$G$21</f>
        <v>3858.33409076</v>
      </c>
      <c r="H49" s="36">
        <f>SUMIFS(СВЦЭМ!$D$39:$D$782,СВЦЭМ!$A$39:$A$782,$A49,СВЦЭМ!$B$39:$B$782,H$47)+'СЕТ СН'!$G$11+СВЦЭМ!$D$10+'СЕТ СН'!$G$5-'СЕТ СН'!$G$21</f>
        <v>3806.9109083200001</v>
      </c>
      <c r="I49" s="36">
        <f>SUMIFS(СВЦЭМ!$D$39:$D$782,СВЦЭМ!$A$39:$A$782,$A49,СВЦЭМ!$B$39:$B$782,I$47)+'СЕТ СН'!$G$11+СВЦЭМ!$D$10+'СЕТ СН'!$G$5-'СЕТ СН'!$G$21</f>
        <v>3725.5789287100001</v>
      </c>
      <c r="J49" s="36">
        <f>SUMIFS(СВЦЭМ!$D$39:$D$782,СВЦЭМ!$A$39:$A$782,$A49,СВЦЭМ!$B$39:$B$782,J$47)+'СЕТ СН'!$G$11+СВЦЭМ!$D$10+'СЕТ СН'!$G$5-'СЕТ СН'!$G$21</f>
        <v>3632.8106545099999</v>
      </c>
      <c r="K49" s="36">
        <f>SUMIFS(СВЦЭМ!$D$39:$D$782,СВЦЭМ!$A$39:$A$782,$A49,СВЦЭМ!$B$39:$B$782,K$47)+'СЕТ СН'!$G$11+СВЦЭМ!$D$10+'СЕТ СН'!$G$5-'СЕТ СН'!$G$21</f>
        <v>3610.1739338900002</v>
      </c>
      <c r="L49" s="36">
        <f>SUMIFS(СВЦЭМ!$D$39:$D$782,СВЦЭМ!$A$39:$A$782,$A49,СВЦЭМ!$B$39:$B$782,L$47)+'СЕТ СН'!$G$11+СВЦЭМ!$D$10+'СЕТ СН'!$G$5-'СЕТ СН'!$G$21</f>
        <v>3603.4846021799999</v>
      </c>
      <c r="M49" s="36">
        <f>SUMIFS(СВЦЭМ!$D$39:$D$782,СВЦЭМ!$A$39:$A$782,$A49,СВЦЭМ!$B$39:$B$782,M$47)+'СЕТ СН'!$G$11+СВЦЭМ!$D$10+'СЕТ СН'!$G$5-'СЕТ СН'!$G$21</f>
        <v>3618.5248634999998</v>
      </c>
      <c r="N49" s="36">
        <f>SUMIFS(СВЦЭМ!$D$39:$D$782,СВЦЭМ!$A$39:$A$782,$A49,СВЦЭМ!$B$39:$B$782,N$47)+'СЕТ СН'!$G$11+СВЦЭМ!$D$10+'СЕТ СН'!$G$5-'СЕТ СН'!$G$21</f>
        <v>3620.9811084799999</v>
      </c>
      <c r="O49" s="36">
        <f>SUMIFS(СВЦЭМ!$D$39:$D$782,СВЦЭМ!$A$39:$A$782,$A49,СВЦЭМ!$B$39:$B$782,O$47)+'СЕТ СН'!$G$11+СВЦЭМ!$D$10+'СЕТ СН'!$G$5-'СЕТ СН'!$G$21</f>
        <v>3661.1111659200001</v>
      </c>
      <c r="P49" s="36">
        <f>SUMIFS(СВЦЭМ!$D$39:$D$782,СВЦЭМ!$A$39:$A$782,$A49,СВЦЭМ!$B$39:$B$782,P$47)+'СЕТ СН'!$G$11+СВЦЭМ!$D$10+'СЕТ СН'!$G$5-'СЕТ СН'!$G$21</f>
        <v>3692.1593859200002</v>
      </c>
      <c r="Q49" s="36">
        <f>SUMIFS(СВЦЭМ!$D$39:$D$782,СВЦЭМ!$A$39:$A$782,$A49,СВЦЭМ!$B$39:$B$782,Q$47)+'СЕТ СН'!$G$11+СВЦЭМ!$D$10+'СЕТ СН'!$G$5-'СЕТ СН'!$G$21</f>
        <v>3692.23218167</v>
      </c>
      <c r="R49" s="36">
        <f>SUMIFS(СВЦЭМ!$D$39:$D$782,СВЦЭМ!$A$39:$A$782,$A49,СВЦЭМ!$B$39:$B$782,R$47)+'СЕТ СН'!$G$11+СВЦЭМ!$D$10+'СЕТ СН'!$G$5-'СЕТ СН'!$G$21</f>
        <v>3690.7235868600001</v>
      </c>
      <c r="S49" s="36">
        <f>SUMIFS(СВЦЭМ!$D$39:$D$782,СВЦЭМ!$A$39:$A$782,$A49,СВЦЭМ!$B$39:$B$782,S$47)+'СЕТ СН'!$G$11+СВЦЭМ!$D$10+'СЕТ СН'!$G$5-'СЕТ СН'!$G$21</f>
        <v>3669.51964967</v>
      </c>
      <c r="T49" s="36">
        <f>SUMIFS(СВЦЭМ!$D$39:$D$782,СВЦЭМ!$A$39:$A$782,$A49,СВЦЭМ!$B$39:$B$782,T$47)+'СЕТ СН'!$G$11+СВЦЭМ!$D$10+'СЕТ СН'!$G$5-'СЕТ СН'!$G$21</f>
        <v>3663.9650947199998</v>
      </c>
      <c r="U49" s="36">
        <f>SUMIFS(СВЦЭМ!$D$39:$D$782,СВЦЭМ!$A$39:$A$782,$A49,СВЦЭМ!$B$39:$B$782,U$47)+'СЕТ СН'!$G$11+СВЦЭМ!$D$10+'СЕТ СН'!$G$5-'СЕТ СН'!$G$21</f>
        <v>3642.1763828799999</v>
      </c>
      <c r="V49" s="36">
        <f>SUMIFS(СВЦЭМ!$D$39:$D$782,СВЦЭМ!$A$39:$A$782,$A49,СВЦЭМ!$B$39:$B$782,V$47)+'СЕТ СН'!$G$11+СВЦЭМ!$D$10+'СЕТ СН'!$G$5-'СЕТ СН'!$G$21</f>
        <v>3659.44118862</v>
      </c>
      <c r="W49" s="36">
        <f>SUMIFS(СВЦЭМ!$D$39:$D$782,СВЦЭМ!$A$39:$A$782,$A49,СВЦЭМ!$B$39:$B$782,W$47)+'СЕТ СН'!$G$11+СВЦЭМ!$D$10+'СЕТ СН'!$G$5-'СЕТ СН'!$G$21</f>
        <v>3655.0498265599999</v>
      </c>
      <c r="X49" s="36">
        <f>SUMIFS(СВЦЭМ!$D$39:$D$782,СВЦЭМ!$A$39:$A$782,$A49,СВЦЭМ!$B$39:$B$782,X$47)+'СЕТ СН'!$G$11+СВЦЭМ!$D$10+'СЕТ СН'!$G$5-'СЕТ СН'!$G$21</f>
        <v>3631.4481757499998</v>
      </c>
      <c r="Y49" s="36">
        <f>SUMIFS(СВЦЭМ!$D$39:$D$782,СВЦЭМ!$A$39:$A$782,$A49,СВЦЭМ!$B$39:$B$782,Y$47)+'СЕТ СН'!$G$11+СВЦЭМ!$D$10+'СЕТ СН'!$G$5-'СЕТ СН'!$G$21</f>
        <v>3645.6317302500001</v>
      </c>
    </row>
    <row r="50" spans="1:25" ht="15.75" x14ac:dyDescent="0.2">
      <c r="A50" s="35">
        <f t="shared" ref="A50:A77" si="1">A49+1</f>
        <v>44442</v>
      </c>
      <c r="B50" s="36">
        <f>SUMIFS(СВЦЭМ!$D$39:$D$782,СВЦЭМ!$A$39:$A$782,$A50,СВЦЭМ!$B$39:$B$782,B$47)+'СЕТ СН'!$G$11+СВЦЭМ!$D$10+'СЕТ СН'!$G$5-'СЕТ СН'!$G$21</f>
        <v>3731.9163913699999</v>
      </c>
      <c r="C50" s="36">
        <f>SUMIFS(СВЦЭМ!$D$39:$D$782,СВЦЭМ!$A$39:$A$782,$A50,СВЦЭМ!$B$39:$B$782,C$47)+'СЕТ СН'!$G$11+СВЦЭМ!$D$10+'СЕТ СН'!$G$5-'СЕТ СН'!$G$21</f>
        <v>3806.7461682399999</v>
      </c>
      <c r="D50" s="36">
        <f>SUMIFS(СВЦЭМ!$D$39:$D$782,СВЦЭМ!$A$39:$A$782,$A50,СВЦЭМ!$B$39:$B$782,D$47)+'СЕТ СН'!$G$11+СВЦЭМ!$D$10+'СЕТ СН'!$G$5-'СЕТ СН'!$G$21</f>
        <v>3871.7319975</v>
      </c>
      <c r="E50" s="36">
        <f>SUMIFS(СВЦЭМ!$D$39:$D$782,СВЦЭМ!$A$39:$A$782,$A50,СВЦЭМ!$B$39:$B$782,E$47)+'СЕТ СН'!$G$11+СВЦЭМ!$D$10+'СЕТ СН'!$G$5-'СЕТ СН'!$G$21</f>
        <v>3894.8040038299996</v>
      </c>
      <c r="F50" s="36">
        <f>SUMIFS(СВЦЭМ!$D$39:$D$782,СВЦЭМ!$A$39:$A$782,$A50,СВЦЭМ!$B$39:$B$782,F$47)+'СЕТ СН'!$G$11+СВЦЭМ!$D$10+'СЕТ СН'!$G$5-'СЕТ СН'!$G$21</f>
        <v>3886.8720294899999</v>
      </c>
      <c r="G50" s="36">
        <f>SUMIFS(СВЦЭМ!$D$39:$D$782,СВЦЭМ!$A$39:$A$782,$A50,СВЦЭМ!$B$39:$B$782,G$47)+'СЕТ СН'!$G$11+СВЦЭМ!$D$10+'СЕТ СН'!$G$5-'СЕТ СН'!$G$21</f>
        <v>3853.0918179499999</v>
      </c>
      <c r="H50" s="36">
        <f>SUMIFS(СВЦЭМ!$D$39:$D$782,СВЦЭМ!$A$39:$A$782,$A50,СВЦЭМ!$B$39:$B$782,H$47)+'СЕТ СН'!$G$11+СВЦЭМ!$D$10+'СЕТ СН'!$G$5-'СЕТ СН'!$G$21</f>
        <v>3787.33740554</v>
      </c>
      <c r="I50" s="36">
        <f>SUMIFS(СВЦЭМ!$D$39:$D$782,СВЦЭМ!$A$39:$A$782,$A50,СВЦЭМ!$B$39:$B$782,I$47)+'СЕТ СН'!$G$11+СВЦЭМ!$D$10+'СЕТ СН'!$G$5-'СЕТ СН'!$G$21</f>
        <v>3702.4856275299999</v>
      </c>
      <c r="J50" s="36">
        <f>SUMIFS(СВЦЭМ!$D$39:$D$782,СВЦЭМ!$A$39:$A$782,$A50,СВЦЭМ!$B$39:$B$782,J$47)+'СЕТ СН'!$G$11+СВЦЭМ!$D$10+'СЕТ СН'!$G$5-'СЕТ СН'!$G$21</f>
        <v>3636.43521422</v>
      </c>
      <c r="K50" s="36">
        <f>SUMIFS(СВЦЭМ!$D$39:$D$782,СВЦЭМ!$A$39:$A$782,$A50,СВЦЭМ!$B$39:$B$782,K$47)+'СЕТ СН'!$G$11+СВЦЭМ!$D$10+'СЕТ СН'!$G$5-'СЕТ СН'!$G$21</f>
        <v>3613.2917646400001</v>
      </c>
      <c r="L50" s="36">
        <f>SUMIFS(СВЦЭМ!$D$39:$D$782,СВЦЭМ!$A$39:$A$782,$A50,СВЦЭМ!$B$39:$B$782,L$47)+'СЕТ СН'!$G$11+СВЦЭМ!$D$10+'СЕТ СН'!$G$5-'СЕТ СН'!$G$21</f>
        <v>3609.7906077299999</v>
      </c>
      <c r="M50" s="36">
        <f>SUMIFS(СВЦЭМ!$D$39:$D$782,СВЦЭМ!$A$39:$A$782,$A50,СВЦЭМ!$B$39:$B$782,M$47)+'СЕТ СН'!$G$11+СВЦЭМ!$D$10+'СЕТ СН'!$G$5-'СЕТ СН'!$G$21</f>
        <v>3603.40156385</v>
      </c>
      <c r="N50" s="36">
        <f>SUMIFS(СВЦЭМ!$D$39:$D$782,СВЦЭМ!$A$39:$A$782,$A50,СВЦЭМ!$B$39:$B$782,N$47)+'СЕТ СН'!$G$11+СВЦЭМ!$D$10+'СЕТ СН'!$G$5-'СЕТ СН'!$G$21</f>
        <v>3610.9323064800001</v>
      </c>
      <c r="O50" s="36">
        <f>SUMIFS(СВЦЭМ!$D$39:$D$782,СВЦЭМ!$A$39:$A$782,$A50,СВЦЭМ!$B$39:$B$782,O$47)+'СЕТ СН'!$G$11+СВЦЭМ!$D$10+'СЕТ СН'!$G$5-'СЕТ СН'!$G$21</f>
        <v>3631.0458495100002</v>
      </c>
      <c r="P50" s="36">
        <f>SUMIFS(СВЦЭМ!$D$39:$D$782,СВЦЭМ!$A$39:$A$782,$A50,СВЦЭМ!$B$39:$B$782,P$47)+'СЕТ СН'!$G$11+СВЦЭМ!$D$10+'СЕТ СН'!$G$5-'СЕТ СН'!$G$21</f>
        <v>3667.2814742199998</v>
      </c>
      <c r="Q50" s="36">
        <f>SUMIFS(СВЦЭМ!$D$39:$D$782,СВЦЭМ!$A$39:$A$782,$A50,СВЦЭМ!$B$39:$B$782,Q$47)+'СЕТ СН'!$G$11+СВЦЭМ!$D$10+'СЕТ СН'!$G$5-'СЕТ СН'!$G$21</f>
        <v>3680.1904866499999</v>
      </c>
      <c r="R50" s="36">
        <f>SUMIFS(СВЦЭМ!$D$39:$D$782,СВЦЭМ!$A$39:$A$782,$A50,СВЦЭМ!$B$39:$B$782,R$47)+'СЕТ СН'!$G$11+СВЦЭМ!$D$10+'СЕТ СН'!$G$5-'СЕТ СН'!$G$21</f>
        <v>3677.3318021200002</v>
      </c>
      <c r="S50" s="36">
        <f>SUMIFS(СВЦЭМ!$D$39:$D$782,СВЦЭМ!$A$39:$A$782,$A50,СВЦЭМ!$B$39:$B$782,S$47)+'СЕТ СН'!$G$11+СВЦЭМ!$D$10+'СЕТ СН'!$G$5-'СЕТ СН'!$G$21</f>
        <v>3658.6151362700002</v>
      </c>
      <c r="T50" s="36">
        <f>SUMIFS(СВЦЭМ!$D$39:$D$782,СВЦЭМ!$A$39:$A$782,$A50,СВЦЭМ!$B$39:$B$782,T$47)+'СЕТ СН'!$G$11+СВЦЭМ!$D$10+'СЕТ СН'!$G$5-'СЕТ СН'!$G$21</f>
        <v>3624.89767175</v>
      </c>
      <c r="U50" s="36">
        <f>SUMIFS(СВЦЭМ!$D$39:$D$782,СВЦЭМ!$A$39:$A$782,$A50,СВЦЭМ!$B$39:$B$782,U$47)+'СЕТ СН'!$G$11+СВЦЭМ!$D$10+'СЕТ СН'!$G$5-'СЕТ СН'!$G$21</f>
        <v>3621.2999200599997</v>
      </c>
      <c r="V50" s="36">
        <f>SUMIFS(СВЦЭМ!$D$39:$D$782,СВЦЭМ!$A$39:$A$782,$A50,СВЦЭМ!$B$39:$B$782,V$47)+'СЕТ СН'!$G$11+СВЦЭМ!$D$10+'СЕТ СН'!$G$5-'СЕТ СН'!$G$21</f>
        <v>3640.3723746999999</v>
      </c>
      <c r="W50" s="36">
        <f>SUMIFS(СВЦЭМ!$D$39:$D$782,СВЦЭМ!$A$39:$A$782,$A50,СВЦЭМ!$B$39:$B$782,W$47)+'СЕТ СН'!$G$11+СВЦЭМ!$D$10+'СЕТ СН'!$G$5-'СЕТ СН'!$G$21</f>
        <v>3639.1974578300001</v>
      </c>
      <c r="X50" s="36">
        <f>SUMIFS(СВЦЭМ!$D$39:$D$782,СВЦЭМ!$A$39:$A$782,$A50,СВЦЭМ!$B$39:$B$782,X$47)+'СЕТ СН'!$G$11+СВЦЭМ!$D$10+'СЕТ СН'!$G$5-'СЕТ СН'!$G$21</f>
        <v>3601.2852255100001</v>
      </c>
      <c r="Y50" s="36">
        <f>SUMIFS(СВЦЭМ!$D$39:$D$782,СВЦЭМ!$A$39:$A$782,$A50,СВЦЭМ!$B$39:$B$782,Y$47)+'СЕТ СН'!$G$11+СВЦЭМ!$D$10+'СЕТ СН'!$G$5-'СЕТ СН'!$G$21</f>
        <v>3629.5439595100001</v>
      </c>
    </row>
    <row r="51" spans="1:25" ht="15.75" x14ac:dyDescent="0.2">
      <c r="A51" s="35">
        <f t="shared" si="1"/>
        <v>44443</v>
      </c>
      <c r="B51" s="36">
        <f>SUMIFS(СВЦЭМ!$D$39:$D$782,СВЦЭМ!$A$39:$A$782,$A51,СВЦЭМ!$B$39:$B$782,B$47)+'СЕТ СН'!$G$11+СВЦЭМ!$D$10+'СЕТ СН'!$G$5-'СЕТ СН'!$G$21</f>
        <v>3698.7070641600003</v>
      </c>
      <c r="C51" s="36">
        <f>SUMIFS(СВЦЭМ!$D$39:$D$782,СВЦЭМ!$A$39:$A$782,$A51,СВЦЭМ!$B$39:$B$782,C$47)+'СЕТ СН'!$G$11+СВЦЭМ!$D$10+'СЕТ СН'!$G$5-'СЕТ СН'!$G$21</f>
        <v>3783.16696396</v>
      </c>
      <c r="D51" s="36">
        <f>SUMIFS(СВЦЭМ!$D$39:$D$782,СВЦЭМ!$A$39:$A$782,$A51,СВЦЭМ!$B$39:$B$782,D$47)+'СЕТ СН'!$G$11+СВЦЭМ!$D$10+'СЕТ СН'!$G$5-'СЕТ СН'!$G$21</f>
        <v>3843.4175204499998</v>
      </c>
      <c r="E51" s="36">
        <f>SUMIFS(СВЦЭМ!$D$39:$D$782,СВЦЭМ!$A$39:$A$782,$A51,СВЦЭМ!$B$39:$B$782,E$47)+'СЕТ СН'!$G$11+СВЦЭМ!$D$10+'СЕТ СН'!$G$5-'СЕТ СН'!$G$21</f>
        <v>3863.80024486</v>
      </c>
      <c r="F51" s="36">
        <f>SUMIFS(СВЦЭМ!$D$39:$D$782,СВЦЭМ!$A$39:$A$782,$A51,СВЦЭМ!$B$39:$B$782,F$47)+'СЕТ СН'!$G$11+СВЦЭМ!$D$10+'СЕТ СН'!$G$5-'СЕТ СН'!$G$21</f>
        <v>3863.63680045</v>
      </c>
      <c r="G51" s="36">
        <f>SUMIFS(СВЦЭМ!$D$39:$D$782,СВЦЭМ!$A$39:$A$782,$A51,СВЦЭМ!$B$39:$B$782,G$47)+'СЕТ СН'!$G$11+СВЦЭМ!$D$10+'СЕТ СН'!$G$5-'СЕТ СН'!$G$21</f>
        <v>3844.4409791899998</v>
      </c>
      <c r="H51" s="36">
        <f>SUMIFS(СВЦЭМ!$D$39:$D$782,СВЦЭМ!$A$39:$A$782,$A51,СВЦЭМ!$B$39:$B$782,H$47)+'СЕТ СН'!$G$11+СВЦЭМ!$D$10+'СЕТ СН'!$G$5-'СЕТ СН'!$G$21</f>
        <v>3791.98772818</v>
      </c>
      <c r="I51" s="36">
        <f>SUMIFS(СВЦЭМ!$D$39:$D$782,СВЦЭМ!$A$39:$A$782,$A51,СВЦЭМ!$B$39:$B$782,I$47)+'СЕТ СН'!$G$11+СВЦЭМ!$D$10+'СЕТ СН'!$G$5-'СЕТ СН'!$G$21</f>
        <v>3704.4514001799998</v>
      </c>
      <c r="J51" s="36">
        <f>SUMIFS(СВЦЭМ!$D$39:$D$782,СВЦЭМ!$A$39:$A$782,$A51,СВЦЭМ!$B$39:$B$782,J$47)+'СЕТ СН'!$G$11+СВЦЭМ!$D$10+'СЕТ СН'!$G$5-'СЕТ СН'!$G$21</f>
        <v>3619.1851830800001</v>
      </c>
      <c r="K51" s="36">
        <f>SUMIFS(СВЦЭМ!$D$39:$D$782,СВЦЭМ!$A$39:$A$782,$A51,СВЦЭМ!$B$39:$B$782,K$47)+'СЕТ СН'!$G$11+СВЦЭМ!$D$10+'СЕТ СН'!$G$5-'СЕТ СН'!$G$21</f>
        <v>3595.1927652300001</v>
      </c>
      <c r="L51" s="36">
        <f>SUMIFS(СВЦЭМ!$D$39:$D$782,СВЦЭМ!$A$39:$A$782,$A51,СВЦЭМ!$B$39:$B$782,L$47)+'СЕТ СН'!$G$11+СВЦЭМ!$D$10+'СЕТ СН'!$G$5-'СЕТ СН'!$G$21</f>
        <v>3605.6466873200002</v>
      </c>
      <c r="M51" s="36">
        <f>SUMIFS(СВЦЭМ!$D$39:$D$782,СВЦЭМ!$A$39:$A$782,$A51,СВЦЭМ!$B$39:$B$782,M$47)+'СЕТ СН'!$G$11+СВЦЭМ!$D$10+'СЕТ СН'!$G$5-'СЕТ СН'!$G$21</f>
        <v>3603.4650205400003</v>
      </c>
      <c r="N51" s="36">
        <f>SUMIFS(СВЦЭМ!$D$39:$D$782,СВЦЭМ!$A$39:$A$782,$A51,СВЦЭМ!$B$39:$B$782,N$47)+'СЕТ СН'!$G$11+СВЦЭМ!$D$10+'СЕТ СН'!$G$5-'СЕТ СН'!$G$21</f>
        <v>3604.84473407</v>
      </c>
      <c r="O51" s="36">
        <f>SUMIFS(СВЦЭМ!$D$39:$D$782,СВЦЭМ!$A$39:$A$782,$A51,СВЦЭМ!$B$39:$B$782,O$47)+'СЕТ СН'!$G$11+СВЦЭМ!$D$10+'СЕТ СН'!$G$5-'СЕТ СН'!$G$21</f>
        <v>3629.11670495</v>
      </c>
      <c r="P51" s="36">
        <f>SUMIFS(СВЦЭМ!$D$39:$D$782,СВЦЭМ!$A$39:$A$782,$A51,СВЦЭМ!$B$39:$B$782,P$47)+'СЕТ СН'!$G$11+СВЦЭМ!$D$10+'СЕТ СН'!$G$5-'СЕТ СН'!$G$21</f>
        <v>3661.27961095</v>
      </c>
      <c r="Q51" s="36">
        <f>SUMIFS(СВЦЭМ!$D$39:$D$782,СВЦЭМ!$A$39:$A$782,$A51,СВЦЭМ!$B$39:$B$782,Q$47)+'СЕТ СН'!$G$11+СВЦЭМ!$D$10+'СЕТ СН'!$G$5-'СЕТ СН'!$G$21</f>
        <v>3684.02440604</v>
      </c>
      <c r="R51" s="36">
        <f>SUMIFS(СВЦЭМ!$D$39:$D$782,СВЦЭМ!$A$39:$A$782,$A51,СВЦЭМ!$B$39:$B$782,R$47)+'СЕТ СН'!$G$11+СВЦЭМ!$D$10+'СЕТ СН'!$G$5-'СЕТ СН'!$G$21</f>
        <v>3677.9468467900001</v>
      </c>
      <c r="S51" s="36">
        <f>SUMIFS(СВЦЭМ!$D$39:$D$782,СВЦЭМ!$A$39:$A$782,$A51,СВЦЭМ!$B$39:$B$782,S$47)+'СЕТ СН'!$G$11+СВЦЭМ!$D$10+'СЕТ СН'!$G$5-'СЕТ СН'!$G$21</f>
        <v>3640.7903326699998</v>
      </c>
      <c r="T51" s="36">
        <f>SUMIFS(СВЦЭМ!$D$39:$D$782,СВЦЭМ!$A$39:$A$782,$A51,СВЦЭМ!$B$39:$B$782,T$47)+'СЕТ СН'!$G$11+СВЦЭМ!$D$10+'СЕТ СН'!$G$5-'СЕТ СН'!$G$21</f>
        <v>3612.2468823700001</v>
      </c>
      <c r="U51" s="36">
        <f>SUMIFS(СВЦЭМ!$D$39:$D$782,СВЦЭМ!$A$39:$A$782,$A51,СВЦЭМ!$B$39:$B$782,U$47)+'СЕТ СН'!$G$11+СВЦЭМ!$D$10+'СЕТ СН'!$G$5-'СЕТ СН'!$G$21</f>
        <v>3585.3698186000001</v>
      </c>
      <c r="V51" s="36">
        <f>SUMIFS(СВЦЭМ!$D$39:$D$782,СВЦЭМ!$A$39:$A$782,$A51,СВЦЭМ!$B$39:$B$782,V$47)+'СЕТ СН'!$G$11+СВЦЭМ!$D$10+'СЕТ СН'!$G$5-'СЕТ СН'!$G$21</f>
        <v>3563.20717629</v>
      </c>
      <c r="W51" s="36">
        <f>SUMIFS(СВЦЭМ!$D$39:$D$782,СВЦЭМ!$A$39:$A$782,$A51,СВЦЭМ!$B$39:$B$782,W$47)+'СЕТ СН'!$G$11+СВЦЭМ!$D$10+'СЕТ СН'!$G$5-'СЕТ СН'!$G$21</f>
        <v>3571.6007998800001</v>
      </c>
      <c r="X51" s="36">
        <f>SUMIFS(СВЦЭМ!$D$39:$D$782,СВЦЭМ!$A$39:$A$782,$A51,СВЦЭМ!$B$39:$B$782,X$47)+'СЕТ СН'!$G$11+СВЦЭМ!$D$10+'СЕТ СН'!$G$5-'СЕТ СН'!$G$21</f>
        <v>3589.4488870700002</v>
      </c>
      <c r="Y51" s="36">
        <f>SUMIFS(СВЦЭМ!$D$39:$D$782,СВЦЭМ!$A$39:$A$782,$A51,СВЦЭМ!$B$39:$B$782,Y$47)+'СЕТ СН'!$G$11+СВЦЭМ!$D$10+'СЕТ СН'!$G$5-'СЕТ СН'!$G$21</f>
        <v>3612.53345769</v>
      </c>
    </row>
    <row r="52" spans="1:25" ht="15.75" x14ac:dyDescent="0.2">
      <c r="A52" s="35">
        <f t="shared" si="1"/>
        <v>44444</v>
      </c>
      <c r="B52" s="36">
        <f>SUMIFS(СВЦЭМ!$D$39:$D$782,СВЦЭМ!$A$39:$A$782,$A52,СВЦЭМ!$B$39:$B$782,B$47)+'СЕТ СН'!$G$11+СВЦЭМ!$D$10+'СЕТ СН'!$G$5-'СЕТ СН'!$G$21</f>
        <v>3635.7626458300001</v>
      </c>
      <c r="C52" s="36">
        <f>SUMIFS(СВЦЭМ!$D$39:$D$782,СВЦЭМ!$A$39:$A$782,$A52,СВЦЭМ!$B$39:$B$782,C$47)+'СЕТ СН'!$G$11+СВЦЭМ!$D$10+'СЕТ СН'!$G$5-'СЕТ СН'!$G$21</f>
        <v>3717.7946022199999</v>
      </c>
      <c r="D52" s="36">
        <f>SUMIFS(СВЦЭМ!$D$39:$D$782,СВЦЭМ!$A$39:$A$782,$A52,СВЦЭМ!$B$39:$B$782,D$47)+'СЕТ СН'!$G$11+СВЦЭМ!$D$10+'СЕТ СН'!$G$5-'СЕТ СН'!$G$21</f>
        <v>3793.5356186399999</v>
      </c>
      <c r="E52" s="36">
        <f>SUMIFS(СВЦЭМ!$D$39:$D$782,СВЦЭМ!$A$39:$A$782,$A52,СВЦЭМ!$B$39:$B$782,E$47)+'СЕТ СН'!$G$11+СВЦЭМ!$D$10+'СЕТ СН'!$G$5-'СЕТ СН'!$G$21</f>
        <v>3823.43541018</v>
      </c>
      <c r="F52" s="36">
        <f>SUMIFS(СВЦЭМ!$D$39:$D$782,СВЦЭМ!$A$39:$A$782,$A52,СВЦЭМ!$B$39:$B$782,F$47)+'СЕТ СН'!$G$11+СВЦЭМ!$D$10+'СЕТ СН'!$G$5-'СЕТ СН'!$G$21</f>
        <v>3847.3548186899998</v>
      </c>
      <c r="G52" s="36">
        <f>SUMIFS(СВЦЭМ!$D$39:$D$782,СВЦЭМ!$A$39:$A$782,$A52,СВЦЭМ!$B$39:$B$782,G$47)+'СЕТ СН'!$G$11+СВЦЭМ!$D$10+'СЕТ СН'!$G$5-'СЕТ СН'!$G$21</f>
        <v>3855.9987300399998</v>
      </c>
      <c r="H52" s="36">
        <f>SUMIFS(СВЦЭМ!$D$39:$D$782,СВЦЭМ!$A$39:$A$782,$A52,СВЦЭМ!$B$39:$B$782,H$47)+'СЕТ СН'!$G$11+СВЦЭМ!$D$10+'СЕТ СН'!$G$5-'СЕТ СН'!$G$21</f>
        <v>3833.50590263</v>
      </c>
      <c r="I52" s="36">
        <f>SUMIFS(СВЦЭМ!$D$39:$D$782,СВЦЭМ!$A$39:$A$782,$A52,СВЦЭМ!$B$39:$B$782,I$47)+'СЕТ СН'!$G$11+СВЦЭМ!$D$10+'СЕТ СН'!$G$5-'СЕТ СН'!$G$21</f>
        <v>3762.4468915900002</v>
      </c>
      <c r="J52" s="36">
        <f>SUMIFS(СВЦЭМ!$D$39:$D$782,СВЦЭМ!$A$39:$A$782,$A52,СВЦЭМ!$B$39:$B$782,J$47)+'СЕТ СН'!$G$11+СВЦЭМ!$D$10+'СЕТ СН'!$G$5-'СЕТ СН'!$G$21</f>
        <v>3674.2143040400001</v>
      </c>
      <c r="K52" s="36">
        <f>SUMIFS(СВЦЭМ!$D$39:$D$782,СВЦЭМ!$A$39:$A$782,$A52,СВЦЭМ!$B$39:$B$782,K$47)+'СЕТ СН'!$G$11+СВЦЭМ!$D$10+'СЕТ СН'!$G$5-'СЕТ СН'!$G$21</f>
        <v>3606.7497641199998</v>
      </c>
      <c r="L52" s="36">
        <f>SUMIFS(СВЦЭМ!$D$39:$D$782,СВЦЭМ!$A$39:$A$782,$A52,СВЦЭМ!$B$39:$B$782,L$47)+'СЕТ СН'!$G$11+СВЦЭМ!$D$10+'СЕТ СН'!$G$5-'СЕТ СН'!$G$21</f>
        <v>3607.47581971</v>
      </c>
      <c r="M52" s="36">
        <f>SUMIFS(СВЦЭМ!$D$39:$D$782,СВЦЭМ!$A$39:$A$782,$A52,СВЦЭМ!$B$39:$B$782,M$47)+'СЕТ СН'!$G$11+СВЦЭМ!$D$10+'СЕТ СН'!$G$5-'СЕТ СН'!$G$21</f>
        <v>3606.7448126300001</v>
      </c>
      <c r="N52" s="36">
        <f>SUMIFS(СВЦЭМ!$D$39:$D$782,СВЦЭМ!$A$39:$A$782,$A52,СВЦЭМ!$B$39:$B$782,N$47)+'СЕТ СН'!$G$11+СВЦЭМ!$D$10+'СЕТ СН'!$G$5-'СЕТ СН'!$G$21</f>
        <v>3607.87486885</v>
      </c>
      <c r="O52" s="36">
        <f>SUMIFS(СВЦЭМ!$D$39:$D$782,СВЦЭМ!$A$39:$A$782,$A52,СВЦЭМ!$B$39:$B$782,O$47)+'СЕТ СН'!$G$11+СВЦЭМ!$D$10+'СЕТ СН'!$G$5-'СЕТ СН'!$G$21</f>
        <v>3635.0362471399999</v>
      </c>
      <c r="P52" s="36">
        <f>SUMIFS(СВЦЭМ!$D$39:$D$782,СВЦЭМ!$A$39:$A$782,$A52,СВЦЭМ!$B$39:$B$782,P$47)+'СЕТ СН'!$G$11+СВЦЭМ!$D$10+'СЕТ СН'!$G$5-'СЕТ СН'!$G$21</f>
        <v>3668.9936554800001</v>
      </c>
      <c r="Q52" s="36">
        <f>SUMIFS(СВЦЭМ!$D$39:$D$782,СВЦЭМ!$A$39:$A$782,$A52,СВЦЭМ!$B$39:$B$782,Q$47)+'СЕТ СН'!$G$11+СВЦЭМ!$D$10+'СЕТ СН'!$G$5-'СЕТ СН'!$G$21</f>
        <v>3677.4092213600002</v>
      </c>
      <c r="R52" s="36">
        <f>SUMIFS(СВЦЭМ!$D$39:$D$782,СВЦЭМ!$A$39:$A$782,$A52,СВЦЭМ!$B$39:$B$782,R$47)+'СЕТ СН'!$G$11+СВЦЭМ!$D$10+'СЕТ СН'!$G$5-'СЕТ СН'!$G$21</f>
        <v>3670.0274535500002</v>
      </c>
      <c r="S52" s="36">
        <f>SUMIFS(СВЦЭМ!$D$39:$D$782,СВЦЭМ!$A$39:$A$782,$A52,СВЦЭМ!$B$39:$B$782,S$47)+'СЕТ СН'!$G$11+СВЦЭМ!$D$10+'СЕТ СН'!$G$5-'СЕТ СН'!$G$21</f>
        <v>3622.1372873400001</v>
      </c>
      <c r="T52" s="36">
        <f>SUMIFS(СВЦЭМ!$D$39:$D$782,СВЦЭМ!$A$39:$A$782,$A52,СВЦЭМ!$B$39:$B$782,T$47)+'СЕТ СН'!$G$11+СВЦЭМ!$D$10+'СЕТ СН'!$G$5-'СЕТ СН'!$G$21</f>
        <v>3593.5197496400001</v>
      </c>
      <c r="U52" s="36">
        <f>SUMIFS(СВЦЭМ!$D$39:$D$782,СВЦЭМ!$A$39:$A$782,$A52,СВЦЭМ!$B$39:$B$782,U$47)+'СЕТ СН'!$G$11+СВЦЭМ!$D$10+'СЕТ СН'!$G$5-'СЕТ СН'!$G$21</f>
        <v>3563.6561247099999</v>
      </c>
      <c r="V52" s="36">
        <f>SUMIFS(СВЦЭМ!$D$39:$D$782,СВЦЭМ!$A$39:$A$782,$A52,СВЦЭМ!$B$39:$B$782,V$47)+'СЕТ СН'!$G$11+СВЦЭМ!$D$10+'СЕТ СН'!$G$5-'СЕТ СН'!$G$21</f>
        <v>3562.6307869299999</v>
      </c>
      <c r="W52" s="36">
        <f>SUMIFS(СВЦЭМ!$D$39:$D$782,СВЦЭМ!$A$39:$A$782,$A52,СВЦЭМ!$B$39:$B$782,W$47)+'СЕТ СН'!$G$11+СВЦЭМ!$D$10+'СЕТ СН'!$G$5-'СЕТ СН'!$G$21</f>
        <v>3586.7449929599998</v>
      </c>
      <c r="X52" s="36">
        <f>SUMIFS(СВЦЭМ!$D$39:$D$782,СВЦЭМ!$A$39:$A$782,$A52,СВЦЭМ!$B$39:$B$782,X$47)+'СЕТ СН'!$G$11+СВЦЭМ!$D$10+'СЕТ СН'!$G$5-'СЕТ СН'!$G$21</f>
        <v>3631.3949197900001</v>
      </c>
      <c r="Y52" s="36">
        <f>SUMIFS(СВЦЭМ!$D$39:$D$782,СВЦЭМ!$A$39:$A$782,$A52,СВЦЭМ!$B$39:$B$782,Y$47)+'СЕТ СН'!$G$11+СВЦЭМ!$D$10+'СЕТ СН'!$G$5-'СЕТ СН'!$G$21</f>
        <v>3692.7007546300001</v>
      </c>
    </row>
    <row r="53" spans="1:25" ht="15.75" x14ac:dyDescent="0.2">
      <c r="A53" s="35">
        <f t="shared" si="1"/>
        <v>44445</v>
      </c>
      <c r="B53" s="36">
        <f>SUMIFS(СВЦЭМ!$D$39:$D$782,СВЦЭМ!$A$39:$A$782,$A53,СВЦЭМ!$B$39:$B$782,B$47)+'СЕТ СН'!$G$11+СВЦЭМ!$D$10+'СЕТ СН'!$G$5-'СЕТ СН'!$G$21</f>
        <v>3707.8270885100001</v>
      </c>
      <c r="C53" s="36">
        <f>SUMIFS(СВЦЭМ!$D$39:$D$782,СВЦЭМ!$A$39:$A$782,$A53,СВЦЭМ!$B$39:$B$782,C$47)+'СЕТ СН'!$G$11+СВЦЭМ!$D$10+'СЕТ СН'!$G$5-'СЕТ СН'!$G$21</f>
        <v>3789.5161072700002</v>
      </c>
      <c r="D53" s="36">
        <f>SUMIFS(СВЦЭМ!$D$39:$D$782,СВЦЭМ!$A$39:$A$782,$A53,СВЦЭМ!$B$39:$B$782,D$47)+'СЕТ СН'!$G$11+СВЦЭМ!$D$10+'СЕТ СН'!$G$5-'СЕТ СН'!$G$21</f>
        <v>3857.8243532799997</v>
      </c>
      <c r="E53" s="36">
        <f>SUMIFS(СВЦЭМ!$D$39:$D$782,СВЦЭМ!$A$39:$A$782,$A53,СВЦЭМ!$B$39:$B$782,E$47)+'СЕТ СН'!$G$11+СВЦЭМ!$D$10+'СЕТ СН'!$G$5-'СЕТ СН'!$G$21</f>
        <v>3888.5539753499997</v>
      </c>
      <c r="F53" s="36">
        <f>SUMIFS(СВЦЭМ!$D$39:$D$782,СВЦЭМ!$A$39:$A$782,$A53,СВЦЭМ!$B$39:$B$782,F$47)+'СЕТ СН'!$G$11+СВЦЭМ!$D$10+'СЕТ СН'!$G$5-'СЕТ СН'!$G$21</f>
        <v>3896.4693857499997</v>
      </c>
      <c r="G53" s="36">
        <f>SUMIFS(СВЦЭМ!$D$39:$D$782,СВЦЭМ!$A$39:$A$782,$A53,СВЦЭМ!$B$39:$B$782,G$47)+'СЕТ СН'!$G$11+СВЦЭМ!$D$10+'СЕТ СН'!$G$5-'СЕТ СН'!$G$21</f>
        <v>3898.3502269800001</v>
      </c>
      <c r="H53" s="36">
        <f>SUMIFS(СВЦЭМ!$D$39:$D$782,СВЦЭМ!$A$39:$A$782,$A53,СВЦЭМ!$B$39:$B$782,H$47)+'СЕТ СН'!$G$11+СВЦЭМ!$D$10+'СЕТ СН'!$G$5-'СЕТ СН'!$G$21</f>
        <v>3838.3164992399998</v>
      </c>
      <c r="I53" s="36">
        <f>SUMIFS(СВЦЭМ!$D$39:$D$782,СВЦЭМ!$A$39:$A$782,$A53,СВЦЭМ!$B$39:$B$782,I$47)+'СЕТ СН'!$G$11+СВЦЭМ!$D$10+'СЕТ СН'!$G$5-'СЕТ СН'!$G$21</f>
        <v>3745.9390163899998</v>
      </c>
      <c r="J53" s="36">
        <f>SUMIFS(СВЦЭМ!$D$39:$D$782,СВЦЭМ!$A$39:$A$782,$A53,СВЦЭМ!$B$39:$B$782,J$47)+'СЕТ СН'!$G$11+СВЦЭМ!$D$10+'СЕТ СН'!$G$5-'СЕТ СН'!$G$21</f>
        <v>3660.3277875499998</v>
      </c>
      <c r="K53" s="36">
        <f>SUMIFS(СВЦЭМ!$D$39:$D$782,СВЦЭМ!$A$39:$A$782,$A53,СВЦЭМ!$B$39:$B$782,K$47)+'СЕТ СН'!$G$11+СВЦЭМ!$D$10+'СЕТ СН'!$G$5-'СЕТ СН'!$G$21</f>
        <v>3640.1557071900002</v>
      </c>
      <c r="L53" s="36">
        <f>SUMIFS(СВЦЭМ!$D$39:$D$782,СВЦЭМ!$A$39:$A$782,$A53,СВЦЭМ!$B$39:$B$782,L$47)+'СЕТ СН'!$G$11+СВЦЭМ!$D$10+'СЕТ СН'!$G$5-'СЕТ СН'!$G$21</f>
        <v>3635.7512901199998</v>
      </c>
      <c r="M53" s="36">
        <f>SUMIFS(СВЦЭМ!$D$39:$D$782,СВЦЭМ!$A$39:$A$782,$A53,СВЦЭМ!$B$39:$B$782,M$47)+'СЕТ СН'!$G$11+СВЦЭМ!$D$10+'СЕТ СН'!$G$5-'СЕТ СН'!$G$21</f>
        <v>3630.93792007</v>
      </c>
      <c r="N53" s="36">
        <f>SUMIFS(СВЦЭМ!$D$39:$D$782,СВЦЭМ!$A$39:$A$782,$A53,СВЦЭМ!$B$39:$B$782,N$47)+'СЕТ СН'!$G$11+СВЦЭМ!$D$10+'СЕТ СН'!$G$5-'СЕТ СН'!$G$21</f>
        <v>3626.5394083599999</v>
      </c>
      <c r="O53" s="36">
        <f>SUMIFS(СВЦЭМ!$D$39:$D$782,СВЦЭМ!$A$39:$A$782,$A53,СВЦЭМ!$B$39:$B$782,O$47)+'СЕТ СН'!$G$11+СВЦЭМ!$D$10+'СЕТ СН'!$G$5-'СЕТ СН'!$G$21</f>
        <v>3636.8756263599998</v>
      </c>
      <c r="P53" s="36">
        <f>SUMIFS(СВЦЭМ!$D$39:$D$782,СВЦЭМ!$A$39:$A$782,$A53,СВЦЭМ!$B$39:$B$782,P$47)+'СЕТ СН'!$G$11+СВЦЭМ!$D$10+'СЕТ СН'!$G$5-'СЕТ СН'!$G$21</f>
        <v>3659.24513368</v>
      </c>
      <c r="Q53" s="36">
        <f>SUMIFS(СВЦЭМ!$D$39:$D$782,СВЦЭМ!$A$39:$A$782,$A53,СВЦЭМ!$B$39:$B$782,Q$47)+'СЕТ СН'!$G$11+СВЦЭМ!$D$10+'СЕТ СН'!$G$5-'СЕТ СН'!$G$21</f>
        <v>3671.7122737</v>
      </c>
      <c r="R53" s="36">
        <f>SUMIFS(СВЦЭМ!$D$39:$D$782,СВЦЭМ!$A$39:$A$782,$A53,СВЦЭМ!$B$39:$B$782,R$47)+'СЕТ СН'!$G$11+СВЦЭМ!$D$10+'СЕТ СН'!$G$5-'СЕТ СН'!$G$21</f>
        <v>3662.3662482</v>
      </c>
      <c r="S53" s="36">
        <f>SUMIFS(СВЦЭМ!$D$39:$D$782,СВЦЭМ!$A$39:$A$782,$A53,СВЦЭМ!$B$39:$B$782,S$47)+'СЕТ СН'!$G$11+СВЦЭМ!$D$10+'СЕТ СН'!$G$5-'СЕТ СН'!$G$21</f>
        <v>3644.44286822</v>
      </c>
      <c r="T53" s="36">
        <f>SUMIFS(СВЦЭМ!$D$39:$D$782,СВЦЭМ!$A$39:$A$782,$A53,СВЦЭМ!$B$39:$B$782,T$47)+'СЕТ СН'!$G$11+СВЦЭМ!$D$10+'СЕТ СН'!$G$5-'СЕТ СН'!$G$21</f>
        <v>3628.61918586</v>
      </c>
      <c r="U53" s="36">
        <f>SUMIFS(СВЦЭМ!$D$39:$D$782,СВЦЭМ!$A$39:$A$782,$A53,СВЦЭМ!$B$39:$B$782,U$47)+'СЕТ СН'!$G$11+СВЦЭМ!$D$10+'СЕТ СН'!$G$5-'СЕТ СН'!$G$21</f>
        <v>3668.4182578499999</v>
      </c>
      <c r="V53" s="36">
        <f>SUMIFS(СВЦЭМ!$D$39:$D$782,СВЦЭМ!$A$39:$A$782,$A53,СВЦЭМ!$B$39:$B$782,V$47)+'СЕТ СН'!$G$11+СВЦЭМ!$D$10+'СЕТ СН'!$G$5-'СЕТ СН'!$G$21</f>
        <v>3690.3568581</v>
      </c>
      <c r="W53" s="36">
        <f>SUMIFS(СВЦЭМ!$D$39:$D$782,СВЦЭМ!$A$39:$A$782,$A53,СВЦЭМ!$B$39:$B$782,W$47)+'СЕТ СН'!$G$11+СВЦЭМ!$D$10+'СЕТ СН'!$G$5-'СЕТ СН'!$G$21</f>
        <v>3684.4912466300002</v>
      </c>
      <c r="X53" s="36">
        <f>SUMIFS(СВЦЭМ!$D$39:$D$782,СВЦЭМ!$A$39:$A$782,$A53,СВЦЭМ!$B$39:$B$782,X$47)+'СЕТ СН'!$G$11+СВЦЭМ!$D$10+'СЕТ СН'!$G$5-'СЕТ СН'!$G$21</f>
        <v>3627.6080681399999</v>
      </c>
      <c r="Y53" s="36">
        <f>SUMIFS(СВЦЭМ!$D$39:$D$782,СВЦЭМ!$A$39:$A$782,$A53,СВЦЭМ!$B$39:$B$782,Y$47)+'СЕТ СН'!$G$11+СВЦЭМ!$D$10+'СЕТ СН'!$G$5-'СЕТ СН'!$G$21</f>
        <v>3646.6638148900001</v>
      </c>
    </row>
    <row r="54" spans="1:25" ht="15.75" x14ac:dyDescent="0.2">
      <c r="A54" s="35">
        <f t="shared" si="1"/>
        <v>44446</v>
      </c>
      <c r="B54" s="36">
        <f>SUMIFS(СВЦЭМ!$D$39:$D$782,СВЦЭМ!$A$39:$A$782,$A54,СВЦЭМ!$B$39:$B$782,B$47)+'СЕТ СН'!$G$11+СВЦЭМ!$D$10+'СЕТ СН'!$G$5-'СЕТ СН'!$G$21</f>
        <v>3793.3193592299999</v>
      </c>
      <c r="C54" s="36">
        <f>SUMIFS(СВЦЭМ!$D$39:$D$782,СВЦЭМ!$A$39:$A$782,$A54,СВЦЭМ!$B$39:$B$782,C$47)+'СЕТ СН'!$G$11+СВЦЭМ!$D$10+'СЕТ СН'!$G$5-'СЕТ СН'!$G$21</f>
        <v>3887.7620999700002</v>
      </c>
      <c r="D54" s="36">
        <f>SUMIFS(СВЦЭМ!$D$39:$D$782,СВЦЭМ!$A$39:$A$782,$A54,СВЦЭМ!$B$39:$B$782,D$47)+'СЕТ СН'!$G$11+СВЦЭМ!$D$10+'СЕТ СН'!$G$5-'СЕТ СН'!$G$21</f>
        <v>3949.5164496400002</v>
      </c>
      <c r="E54" s="36">
        <f>SUMIFS(СВЦЭМ!$D$39:$D$782,СВЦЭМ!$A$39:$A$782,$A54,СВЦЭМ!$B$39:$B$782,E$47)+'СЕТ СН'!$G$11+СВЦЭМ!$D$10+'СЕТ СН'!$G$5-'СЕТ СН'!$G$21</f>
        <v>3936.8551623599997</v>
      </c>
      <c r="F54" s="36">
        <f>SUMIFS(СВЦЭМ!$D$39:$D$782,СВЦЭМ!$A$39:$A$782,$A54,СВЦЭМ!$B$39:$B$782,F$47)+'СЕТ СН'!$G$11+СВЦЭМ!$D$10+'СЕТ СН'!$G$5-'СЕТ СН'!$G$21</f>
        <v>3932.4242504599997</v>
      </c>
      <c r="G54" s="36">
        <f>SUMIFS(СВЦЭМ!$D$39:$D$782,СВЦЭМ!$A$39:$A$782,$A54,СВЦЭМ!$B$39:$B$782,G$47)+'СЕТ СН'!$G$11+СВЦЭМ!$D$10+'СЕТ СН'!$G$5-'СЕТ СН'!$G$21</f>
        <v>3938.0349170199997</v>
      </c>
      <c r="H54" s="36">
        <f>SUMIFS(СВЦЭМ!$D$39:$D$782,СВЦЭМ!$A$39:$A$782,$A54,СВЦЭМ!$B$39:$B$782,H$47)+'СЕТ СН'!$G$11+СВЦЭМ!$D$10+'СЕТ СН'!$G$5-'СЕТ СН'!$G$21</f>
        <v>3863.65617617</v>
      </c>
      <c r="I54" s="36">
        <f>SUMIFS(СВЦЭМ!$D$39:$D$782,СВЦЭМ!$A$39:$A$782,$A54,СВЦЭМ!$B$39:$B$782,I$47)+'СЕТ СН'!$G$11+СВЦЭМ!$D$10+'СЕТ СН'!$G$5-'СЕТ СН'!$G$21</f>
        <v>3778.8051178800001</v>
      </c>
      <c r="J54" s="36">
        <f>SUMIFS(СВЦЭМ!$D$39:$D$782,СВЦЭМ!$A$39:$A$782,$A54,СВЦЭМ!$B$39:$B$782,J$47)+'СЕТ СН'!$G$11+СВЦЭМ!$D$10+'СЕТ СН'!$G$5-'СЕТ СН'!$G$21</f>
        <v>3703.9140066600003</v>
      </c>
      <c r="K54" s="36">
        <f>SUMIFS(СВЦЭМ!$D$39:$D$782,СВЦЭМ!$A$39:$A$782,$A54,СВЦЭМ!$B$39:$B$782,K$47)+'СЕТ СН'!$G$11+СВЦЭМ!$D$10+'СЕТ СН'!$G$5-'СЕТ СН'!$G$21</f>
        <v>3697.3102132100003</v>
      </c>
      <c r="L54" s="36">
        <f>SUMIFS(СВЦЭМ!$D$39:$D$782,СВЦЭМ!$A$39:$A$782,$A54,СВЦЭМ!$B$39:$B$782,L$47)+'СЕТ СН'!$G$11+СВЦЭМ!$D$10+'СЕТ СН'!$G$5-'СЕТ СН'!$G$21</f>
        <v>3693.9282659999999</v>
      </c>
      <c r="M54" s="36">
        <f>SUMIFS(СВЦЭМ!$D$39:$D$782,СВЦЭМ!$A$39:$A$782,$A54,СВЦЭМ!$B$39:$B$782,M$47)+'СЕТ СН'!$G$11+СВЦЭМ!$D$10+'СЕТ СН'!$G$5-'СЕТ СН'!$G$21</f>
        <v>3688.5214133600002</v>
      </c>
      <c r="N54" s="36">
        <f>SUMIFS(СВЦЭМ!$D$39:$D$782,СВЦЭМ!$A$39:$A$782,$A54,СВЦЭМ!$B$39:$B$782,N$47)+'СЕТ СН'!$G$11+СВЦЭМ!$D$10+'СЕТ СН'!$G$5-'СЕТ СН'!$G$21</f>
        <v>3689.81620415</v>
      </c>
      <c r="O54" s="36">
        <f>SUMIFS(СВЦЭМ!$D$39:$D$782,СВЦЭМ!$A$39:$A$782,$A54,СВЦЭМ!$B$39:$B$782,O$47)+'СЕТ СН'!$G$11+СВЦЭМ!$D$10+'СЕТ СН'!$G$5-'СЕТ СН'!$G$21</f>
        <v>3715.5744778500002</v>
      </c>
      <c r="P54" s="36">
        <f>SUMIFS(СВЦЭМ!$D$39:$D$782,СВЦЭМ!$A$39:$A$782,$A54,СВЦЭМ!$B$39:$B$782,P$47)+'СЕТ СН'!$G$11+СВЦЭМ!$D$10+'СЕТ СН'!$G$5-'СЕТ СН'!$G$21</f>
        <v>3752.8860740099999</v>
      </c>
      <c r="Q54" s="36">
        <f>SUMIFS(СВЦЭМ!$D$39:$D$782,СВЦЭМ!$A$39:$A$782,$A54,СВЦЭМ!$B$39:$B$782,Q$47)+'СЕТ СН'!$G$11+СВЦЭМ!$D$10+'СЕТ СН'!$G$5-'СЕТ СН'!$G$21</f>
        <v>3759.93315566</v>
      </c>
      <c r="R54" s="36">
        <f>SUMIFS(СВЦЭМ!$D$39:$D$782,СВЦЭМ!$A$39:$A$782,$A54,СВЦЭМ!$B$39:$B$782,R$47)+'СЕТ СН'!$G$11+СВЦЭМ!$D$10+'СЕТ СН'!$G$5-'СЕТ СН'!$G$21</f>
        <v>3749.0649141900003</v>
      </c>
      <c r="S54" s="36">
        <f>SUMIFS(СВЦЭМ!$D$39:$D$782,СВЦЭМ!$A$39:$A$782,$A54,СВЦЭМ!$B$39:$B$782,S$47)+'СЕТ СН'!$G$11+СВЦЭМ!$D$10+'СЕТ СН'!$G$5-'СЕТ СН'!$G$21</f>
        <v>3722.49006783</v>
      </c>
      <c r="T54" s="36">
        <f>SUMIFS(СВЦЭМ!$D$39:$D$782,СВЦЭМ!$A$39:$A$782,$A54,СВЦЭМ!$B$39:$B$782,T$47)+'СЕТ СН'!$G$11+СВЦЭМ!$D$10+'СЕТ СН'!$G$5-'СЕТ СН'!$G$21</f>
        <v>3687.6862571900001</v>
      </c>
      <c r="U54" s="36">
        <f>SUMIFS(СВЦЭМ!$D$39:$D$782,СВЦЭМ!$A$39:$A$782,$A54,СВЦЭМ!$B$39:$B$782,U$47)+'СЕТ СН'!$G$11+СВЦЭМ!$D$10+'СЕТ СН'!$G$5-'СЕТ СН'!$G$21</f>
        <v>3676.1348531499998</v>
      </c>
      <c r="V54" s="36">
        <f>SUMIFS(СВЦЭМ!$D$39:$D$782,СВЦЭМ!$A$39:$A$782,$A54,СВЦЭМ!$B$39:$B$782,V$47)+'СЕТ СН'!$G$11+СВЦЭМ!$D$10+'СЕТ СН'!$G$5-'СЕТ СН'!$G$21</f>
        <v>3702.5373634500002</v>
      </c>
      <c r="W54" s="36">
        <f>SUMIFS(СВЦЭМ!$D$39:$D$782,СВЦЭМ!$A$39:$A$782,$A54,СВЦЭМ!$B$39:$B$782,W$47)+'СЕТ СН'!$G$11+СВЦЭМ!$D$10+'СЕТ СН'!$G$5-'СЕТ СН'!$G$21</f>
        <v>3697.2041758300002</v>
      </c>
      <c r="X54" s="36">
        <f>SUMIFS(СВЦЭМ!$D$39:$D$782,СВЦЭМ!$A$39:$A$782,$A54,СВЦЭМ!$B$39:$B$782,X$47)+'СЕТ СН'!$G$11+СВЦЭМ!$D$10+'СЕТ СН'!$G$5-'СЕТ СН'!$G$21</f>
        <v>3685.23188011</v>
      </c>
      <c r="Y54" s="36">
        <f>SUMIFS(СВЦЭМ!$D$39:$D$782,СВЦЭМ!$A$39:$A$782,$A54,СВЦЭМ!$B$39:$B$782,Y$47)+'СЕТ СН'!$G$11+СВЦЭМ!$D$10+'СЕТ СН'!$G$5-'СЕТ СН'!$G$21</f>
        <v>3740.3510133899999</v>
      </c>
    </row>
    <row r="55" spans="1:25" ht="15.75" x14ac:dyDescent="0.2">
      <c r="A55" s="35">
        <f t="shared" si="1"/>
        <v>44447</v>
      </c>
      <c r="B55" s="36">
        <f>SUMIFS(СВЦЭМ!$D$39:$D$782,СВЦЭМ!$A$39:$A$782,$A55,СВЦЭМ!$B$39:$B$782,B$47)+'СЕТ СН'!$G$11+СВЦЭМ!$D$10+'СЕТ СН'!$G$5-'СЕТ СН'!$G$21</f>
        <v>3852.4828586399999</v>
      </c>
      <c r="C55" s="36">
        <f>SUMIFS(СВЦЭМ!$D$39:$D$782,СВЦЭМ!$A$39:$A$782,$A55,СВЦЭМ!$B$39:$B$782,C$47)+'СЕТ СН'!$G$11+СВЦЭМ!$D$10+'СЕТ СН'!$G$5-'СЕТ СН'!$G$21</f>
        <v>3927.30055533</v>
      </c>
      <c r="D55" s="36">
        <f>SUMIFS(СВЦЭМ!$D$39:$D$782,СВЦЭМ!$A$39:$A$782,$A55,СВЦЭМ!$B$39:$B$782,D$47)+'СЕТ СН'!$G$11+СВЦЭМ!$D$10+'СЕТ СН'!$G$5-'СЕТ СН'!$G$21</f>
        <v>3984.3993291899997</v>
      </c>
      <c r="E55" s="36">
        <f>SUMIFS(СВЦЭМ!$D$39:$D$782,СВЦЭМ!$A$39:$A$782,$A55,СВЦЭМ!$B$39:$B$782,E$47)+'СЕТ СН'!$G$11+СВЦЭМ!$D$10+'СЕТ СН'!$G$5-'СЕТ СН'!$G$21</f>
        <v>3942.9687224899999</v>
      </c>
      <c r="F55" s="36">
        <f>SUMIFS(СВЦЭМ!$D$39:$D$782,СВЦЭМ!$A$39:$A$782,$A55,СВЦЭМ!$B$39:$B$782,F$47)+'СЕТ СН'!$G$11+СВЦЭМ!$D$10+'СЕТ СН'!$G$5-'СЕТ СН'!$G$21</f>
        <v>3929.89724781</v>
      </c>
      <c r="G55" s="36">
        <f>SUMIFS(СВЦЭМ!$D$39:$D$782,СВЦЭМ!$A$39:$A$782,$A55,СВЦЭМ!$B$39:$B$782,G$47)+'СЕТ СН'!$G$11+СВЦЭМ!$D$10+'СЕТ СН'!$G$5-'СЕТ СН'!$G$21</f>
        <v>3950.5631038800002</v>
      </c>
      <c r="H55" s="36">
        <f>SUMIFS(СВЦЭМ!$D$39:$D$782,СВЦЭМ!$A$39:$A$782,$A55,СВЦЭМ!$B$39:$B$782,H$47)+'СЕТ СН'!$G$11+СВЦЭМ!$D$10+'СЕТ СН'!$G$5-'СЕТ СН'!$G$21</f>
        <v>3909.4998457199999</v>
      </c>
      <c r="I55" s="36">
        <f>SUMIFS(СВЦЭМ!$D$39:$D$782,СВЦЭМ!$A$39:$A$782,$A55,СВЦЭМ!$B$39:$B$782,I$47)+'СЕТ СН'!$G$11+СВЦЭМ!$D$10+'СЕТ СН'!$G$5-'СЕТ СН'!$G$21</f>
        <v>3806.5994521100001</v>
      </c>
      <c r="J55" s="36">
        <f>SUMIFS(СВЦЭМ!$D$39:$D$782,СВЦЭМ!$A$39:$A$782,$A55,СВЦЭМ!$B$39:$B$782,J$47)+'СЕТ СН'!$G$11+СВЦЭМ!$D$10+'СЕТ СН'!$G$5-'СЕТ СН'!$G$21</f>
        <v>3719.3131539699998</v>
      </c>
      <c r="K55" s="36">
        <f>SUMIFS(СВЦЭМ!$D$39:$D$782,СВЦЭМ!$A$39:$A$782,$A55,СВЦЭМ!$B$39:$B$782,K$47)+'СЕТ СН'!$G$11+СВЦЭМ!$D$10+'СЕТ СН'!$G$5-'СЕТ СН'!$G$21</f>
        <v>3681.3605739099999</v>
      </c>
      <c r="L55" s="36">
        <f>SUMIFS(СВЦЭМ!$D$39:$D$782,СВЦЭМ!$A$39:$A$782,$A55,СВЦЭМ!$B$39:$B$782,L$47)+'СЕТ СН'!$G$11+СВЦЭМ!$D$10+'СЕТ СН'!$G$5-'СЕТ СН'!$G$21</f>
        <v>3677.5884199000002</v>
      </c>
      <c r="M55" s="36">
        <f>SUMIFS(СВЦЭМ!$D$39:$D$782,СВЦЭМ!$A$39:$A$782,$A55,СВЦЭМ!$B$39:$B$782,M$47)+'СЕТ СН'!$G$11+СВЦЭМ!$D$10+'СЕТ СН'!$G$5-'СЕТ СН'!$G$21</f>
        <v>3666.0468304199999</v>
      </c>
      <c r="N55" s="36">
        <f>SUMIFS(СВЦЭМ!$D$39:$D$782,СВЦЭМ!$A$39:$A$782,$A55,СВЦЭМ!$B$39:$B$782,N$47)+'СЕТ СН'!$G$11+СВЦЭМ!$D$10+'СЕТ СН'!$G$5-'СЕТ СН'!$G$21</f>
        <v>3670.27432254</v>
      </c>
      <c r="O55" s="36">
        <f>SUMIFS(СВЦЭМ!$D$39:$D$782,СВЦЭМ!$A$39:$A$782,$A55,СВЦЭМ!$B$39:$B$782,O$47)+'СЕТ СН'!$G$11+СВЦЭМ!$D$10+'СЕТ СН'!$G$5-'СЕТ СН'!$G$21</f>
        <v>3706.1875045500001</v>
      </c>
      <c r="P55" s="36">
        <f>SUMIFS(СВЦЭМ!$D$39:$D$782,СВЦЭМ!$A$39:$A$782,$A55,СВЦЭМ!$B$39:$B$782,P$47)+'СЕТ СН'!$G$11+СВЦЭМ!$D$10+'СЕТ СН'!$G$5-'СЕТ СН'!$G$21</f>
        <v>3739.8896434899998</v>
      </c>
      <c r="Q55" s="36">
        <f>SUMIFS(СВЦЭМ!$D$39:$D$782,СВЦЭМ!$A$39:$A$782,$A55,СВЦЭМ!$B$39:$B$782,Q$47)+'СЕТ СН'!$G$11+СВЦЭМ!$D$10+'СЕТ СН'!$G$5-'СЕТ СН'!$G$21</f>
        <v>3738.2325609099998</v>
      </c>
      <c r="R55" s="36">
        <f>SUMIFS(СВЦЭМ!$D$39:$D$782,СВЦЭМ!$A$39:$A$782,$A55,СВЦЭМ!$B$39:$B$782,R$47)+'СЕТ СН'!$G$11+СВЦЭМ!$D$10+'СЕТ СН'!$G$5-'СЕТ СН'!$G$21</f>
        <v>3737.0859961400001</v>
      </c>
      <c r="S55" s="36">
        <f>SUMIFS(СВЦЭМ!$D$39:$D$782,СВЦЭМ!$A$39:$A$782,$A55,СВЦЭМ!$B$39:$B$782,S$47)+'СЕТ СН'!$G$11+СВЦЭМ!$D$10+'СЕТ СН'!$G$5-'СЕТ СН'!$G$21</f>
        <v>3707.8302803799997</v>
      </c>
      <c r="T55" s="36">
        <f>SUMIFS(СВЦЭМ!$D$39:$D$782,СВЦЭМ!$A$39:$A$782,$A55,СВЦЭМ!$B$39:$B$782,T$47)+'СЕТ СН'!$G$11+СВЦЭМ!$D$10+'СЕТ СН'!$G$5-'СЕТ СН'!$G$21</f>
        <v>3672.9209022499999</v>
      </c>
      <c r="U55" s="36">
        <f>SUMIFS(СВЦЭМ!$D$39:$D$782,СВЦЭМ!$A$39:$A$782,$A55,СВЦЭМ!$B$39:$B$782,U$47)+'СЕТ СН'!$G$11+СВЦЭМ!$D$10+'СЕТ СН'!$G$5-'СЕТ СН'!$G$21</f>
        <v>3670.9384627999998</v>
      </c>
      <c r="V55" s="36">
        <f>SUMIFS(СВЦЭМ!$D$39:$D$782,СВЦЭМ!$A$39:$A$782,$A55,СВЦЭМ!$B$39:$B$782,V$47)+'СЕТ СН'!$G$11+СВЦЭМ!$D$10+'СЕТ СН'!$G$5-'СЕТ СН'!$G$21</f>
        <v>3663.3224940199998</v>
      </c>
      <c r="W55" s="36">
        <f>SUMIFS(СВЦЭМ!$D$39:$D$782,СВЦЭМ!$A$39:$A$782,$A55,СВЦЭМ!$B$39:$B$782,W$47)+'СЕТ СН'!$G$11+СВЦЭМ!$D$10+'СЕТ СН'!$G$5-'СЕТ СН'!$G$21</f>
        <v>3657.84324087</v>
      </c>
      <c r="X55" s="36">
        <f>SUMIFS(СВЦЭМ!$D$39:$D$782,СВЦЭМ!$A$39:$A$782,$A55,СВЦЭМ!$B$39:$B$782,X$47)+'СЕТ СН'!$G$11+СВЦЭМ!$D$10+'СЕТ СН'!$G$5-'СЕТ СН'!$G$21</f>
        <v>3690.1684241399998</v>
      </c>
      <c r="Y55" s="36">
        <f>SUMIFS(СВЦЭМ!$D$39:$D$782,СВЦЭМ!$A$39:$A$782,$A55,СВЦЭМ!$B$39:$B$782,Y$47)+'СЕТ СН'!$G$11+СВЦЭМ!$D$10+'СЕТ СН'!$G$5-'СЕТ СН'!$G$21</f>
        <v>3751.3466487300002</v>
      </c>
    </row>
    <row r="56" spans="1:25" ht="15.75" x14ac:dyDescent="0.2">
      <c r="A56" s="35">
        <f t="shared" si="1"/>
        <v>44448</v>
      </c>
      <c r="B56" s="36">
        <f>SUMIFS(СВЦЭМ!$D$39:$D$782,СВЦЭМ!$A$39:$A$782,$A56,СВЦЭМ!$B$39:$B$782,B$47)+'СЕТ СН'!$G$11+СВЦЭМ!$D$10+'СЕТ СН'!$G$5-'СЕТ СН'!$G$21</f>
        <v>3868.5892587399999</v>
      </c>
      <c r="C56" s="36">
        <f>SUMIFS(СВЦЭМ!$D$39:$D$782,СВЦЭМ!$A$39:$A$782,$A56,СВЦЭМ!$B$39:$B$782,C$47)+'СЕТ СН'!$G$11+СВЦЭМ!$D$10+'СЕТ СН'!$G$5-'СЕТ СН'!$G$21</f>
        <v>3959.5991849699999</v>
      </c>
      <c r="D56" s="36">
        <f>SUMIFS(СВЦЭМ!$D$39:$D$782,СВЦЭМ!$A$39:$A$782,$A56,СВЦЭМ!$B$39:$B$782,D$47)+'СЕТ СН'!$G$11+СВЦЭМ!$D$10+'СЕТ СН'!$G$5-'СЕТ СН'!$G$21</f>
        <v>4026.8914263799998</v>
      </c>
      <c r="E56" s="36">
        <f>SUMIFS(СВЦЭМ!$D$39:$D$782,СВЦЭМ!$A$39:$A$782,$A56,СВЦЭМ!$B$39:$B$782,E$47)+'СЕТ СН'!$G$11+СВЦЭМ!$D$10+'СЕТ СН'!$G$5-'СЕТ СН'!$G$21</f>
        <v>4044.2876526999999</v>
      </c>
      <c r="F56" s="36">
        <f>SUMIFS(СВЦЭМ!$D$39:$D$782,СВЦЭМ!$A$39:$A$782,$A56,СВЦЭМ!$B$39:$B$782,F$47)+'СЕТ СН'!$G$11+СВЦЭМ!$D$10+'СЕТ СН'!$G$5-'СЕТ СН'!$G$21</f>
        <v>4051.2283520000001</v>
      </c>
      <c r="G56" s="36">
        <f>SUMIFS(СВЦЭМ!$D$39:$D$782,СВЦЭМ!$A$39:$A$782,$A56,СВЦЭМ!$B$39:$B$782,G$47)+'СЕТ СН'!$G$11+СВЦЭМ!$D$10+'СЕТ СН'!$G$5-'СЕТ СН'!$G$21</f>
        <v>4032.3235921799997</v>
      </c>
      <c r="H56" s="36">
        <f>SUMIFS(СВЦЭМ!$D$39:$D$782,СВЦЭМ!$A$39:$A$782,$A56,СВЦЭМ!$B$39:$B$782,H$47)+'СЕТ СН'!$G$11+СВЦЭМ!$D$10+'СЕТ СН'!$G$5-'СЕТ СН'!$G$21</f>
        <v>3965.7738112999996</v>
      </c>
      <c r="I56" s="36">
        <f>SUMIFS(СВЦЭМ!$D$39:$D$782,СВЦЭМ!$A$39:$A$782,$A56,СВЦЭМ!$B$39:$B$782,I$47)+'СЕТ СН'!$G$11+СВЦЭМ!$D$10+'СЕТ СН'!$G$5-'СЕТ СН'!$G$21</f>
        <v>3859.2971832799999</v>
      </c>
      <c r="J56" s="36">
        <f>SUMIFS(СВЦЭМ!$D$39:$D$782,СВЦЭМ!$A$39:$A$782,$A56,СВЦЭМ!$B$39:$B$782,J$47)+'СЕТ СН'!$G$11+СВЦЭМ!$D$10+'СЕТ СН'!$G$5-'СЕТ СН'!$G$21</f>
        <v>3761.4495521899998</v>
      </c>
      <c r="K56" s="36">
        <f>SUMIFS(СВЦЭМ!$D$39:$D$782,СВЦЭМ!$A$39:$A$782,$A56,СВЦЭМ!$B$39:$B$782,K$47)+'СЕТ СН'!$G$11+СВЦЭМ!$D$10+'СЕТ СН'!$G$5-'СЕТ СН'!$G$21</f>
        <v>3721.98603323</v>
      </c>
      <c r="L56" s="36">
        <f>SUMIFS(СВЦЭМ!$D$39:$D$782,СВЦЭМ!$A$39:$A$782,$A56,СВЦЭМ!$B$39:$B$782,L$47)+'СЕТ СН'!$G$11+СВЦЭМ!$D$10+'СЕТ СН'!$G$5-'СЕТ СН'!$G$21</f>
        <v>3713.6800499000001</v>
      </c>
      <c r="M56" s="36">
        <f>SUMIFS(СВЦЭМ!$D$39:$D$782,СВЦЭМ!$A$39:$A$782,$A56,СВЦЭМ!$B$39:$B$782,M$47)+'СЕТ СН'!$G$11+СВЦЭМ!$D$10+'СЕТ СН'!$G$5-'СЕТ СН'!$G$21</f>
        <v>3700.9458980600002</v>
      </c>
      <c r="N56" s="36">
        <f>SUMIFS(СВЦЭМ!$D$39:$D$782,СВЦЭМ!$A$39:$A$782,$A56,СВЦЭМ!$B$39:$B$782,N$47)+'СЕТ СН'!$G$11+СВЦЭМ!$D$10+'СЕТ СН'!$G$5-'СЕТ СН'!$G$21</f>
        <v>3704.6770422</v>
      </c>
      <c r="O56" s="36">
        <f>SUMIFS(СВЦЭМ!$D$39:$D$782,СВЦЭМ!$A$39:$A$782,$A56,СВЦЭМ!$B$39:$B$782,O$47)+'СЕТ СН'!$G$11+СВЦЭМ!$D$10+'СЕТ СН'!$G$5-'СЕТ СН'!$G$21</f>
        <v>3735.1093283999999</v>
      </c>
      <c r="P56" s="36">
        <f>SUMIFS(СВЦЭМ!$D$39:$D$782,СВЦЭМ!$A$39:$A$782,$A56,СВЦЭМ!$B$39:$B$782,P$47)+'СЕТ СН'!$G$11+СВЦЭМ!$D$10+'СЕТ СН'!$G$5-'СЕТ СН'!$G$21</f>
        <v>3771.17468457</v>
      </c>
      <c r="Q56" s="36">
        <f>SUMIFS(СВЦЭМ!$D$39:$D$782,СВЦЭМ!$A$39:$A$782,$A56,СВЦЭМ!$B$39:$B$782,Q$47)+'СЕТ СН'!$G$11+СВЦЭМ!$D$10+'СЕТ СН'!$G$5-'СЕТ СН'!$G$21</f>
        <v>3781.4395886699999</v>
      </c>
      <c r="R56" s="36">
        <f>SUMIFS(СВЦЭМ!$D$39:$D$782,СВЦЭМ!$A$39:$A$782,$A56,СВЦЭМ!$B$39:$B$782,R$47)+'СЕТ СН'!$G$11+СВЦЭМ!$D$10+'СЕТ СН'!$G$5-'СЕТ СН'!$G$21</f>
        <v>3771.7029180499999</v>
      </c>
      <c r="S56" s="36">
        <f>SUMIFS(СВЦЭМ!$D$39:$D$782,СВЦЭМ!$A$39:$A$782,$A56,СВЦЭМ!$B$39:$B$782,S$47)+'СЕТ СН'!$G$11+СВЦЭМ!$D$10+'СЕТ СН'!$G$5-'СЕТ СН'!$G$21</f>
        <v>3743.58678147</v>
      </c>
      <c r="T56" s="36">
        <f>SUMIFS(СВЦЭМ!$D$39:$D$782,СВЦЭМ!$A$39:$A$782,$A56,СВЦЭМ!$B$39:$B$782,T$47)+'СЕТ СН'!$G$11+СВЦЭМ!$D$10+'СЕТ СН'!$G$5-'СЕТ СН'!$G$21</f>
        <v>3707.3905086700001</v>
      </c>
      <c r="U56" s="36">
        <f>SUMIFS(СВЦЭМ!$D$39:$D$782,СВЦЭМ!$A$39:$A$782,$A56,СВЦЭМ!$B$39:$B$782,U$47)+'СЕТ СН'!$G$11+СВЦЭМ!$D$10+'СЕТ СН'!$G$5-'СЕТ СН'!$G$21</f>
        <v>3693.3001408199998</v>
      </c>
      <c r="V56" s="36">
        <f>SUMIFS(СВЦЭМ!$D$39:$D$782,СВЦЭМ!$A$39:$A$782,$A56,СВЦЭМ!$B$39:$B$782,V$47)+'СЕТ СН'!$G$11+СВЦЭМ!$D$10+'СЕТ СН'!$G$5-'СЕТ СН'!$G$21</f>
        <v>3705.53991481</v>
      </c>
      <c r="W56" s="36">
        <f>SUMIFS(СВЦЭМ!$D$39:$D$782,СВЦЭМ!$A$39:$A$782,$A56,СВЦЭМ!$B$39:$B$782,W$47)+'СЕТ СН'!$G$11+СВЦЭМ!$D$10+'СЕТ СН'!$G$5-'СЕТ СН'!$G$21</f>
        <v>3691.7054042</v>
      </c>
      <c r="X56" s="36">
        <f>SUMIFS(СВЦЭМ!$D$39:$D$782,СВЦЭМ!$A$39:$A$782,$A56,СВЦЭМ!$B$39:$B$782,X$47)+'СЕТ СН'!$G$11+СВЦЭМ!$D$10+'СЕТ СН'!$G$5-'СЕТ СН'!$G$21</f>
        <v>3858.6698906500001</v>
      </c>
      <c r="Y56" s="36">
        <f>SUMIFS(СВЦЭМ!$D$39:$D$782,СВЦЭМ!$A$39:$A$782,$A56,СВЦЭМ!$B$39:$B$782,Y$47)+'СЕТ СН'!$G$11+СВЦЭМ!$D$10+'СЕТ СН'!$G$5-'СЕТ СН'!$G$21</f>
        <v>3844.2076280399997</v>
      </c>
    </row>
    <row r="57" spans="1:25" ht="15.75" x14ac:dyDescent="0.2">
      <c r="A57" s="35">
        <f t="shared" si="1"/>
        <v>44449</v>
      </c>
      <c r="B57" s="36">
        <f>SUMIFS(СВЦЭМ!$D$39:$D$782,СВЦЭМ!$A$39:$A$782,$A57,СВЦЭМ!$B$39:$B$782,B$47)+'СЕТ СН'!$G$11+СВЦЭМ!$D$10+'СЕТ СН'!$G$5-'СЕТ СН'!$G$21</f>
        <v>3824.4944296799999</v>
      </c>
      <c r="C57" s="36">
        <f>SUMIFS(СВЦЭМ!$D$39:$D$782,СВЦЭМ!$A$39:$A$782,$A57,СВЦЭМ!$B$39:$B$782,C$47)+'СЕТ СН'!$G$11+СВЦЭМ!$D$10+'СЕТ СН'!$G$5-'СЕТ СН'!$G$21</f>
        <v>3914.6185593399996</v>
      </c>
      <c r="D57" s="36">
        <f>SUMIFS(СВЦЭМ!$D$39:$D$782,СВЦЭМ!$A$39:$A$782,$A57,СВЦЭМ!$B$39:$B$782,D$47)+'СЕТ СН'!$G$11+СВЦЭМ!$D$10+'СЕТ СН'!$G$5-'СЕТ СН'!$G$21</f>
        <v>3971.06300956</v>
      </c>
      <c r="E57" s="36">
        <f>SUMIFS(СВЦЭМ!$D$39:$D$782,СВЦЭМ!$A$39:$A$782,$A57,СВЦЭМ!$B$39:$B$782,E$47)+'СЕТ СН'!$G$11+СВЦЭМ!$D$10+'СЕТ СН'!$G$5-'СЕТ СН'!$G$21</f>
        <v>3999.92599939</v>
      </c>
      <c r="F57" s="36">
        <f>SUMIFS(СВЦЭМ!$D$39:$D$782,СВЦЭМ!$A$39:$A$782,$A57,СВЦЭМ!$B$39:$B$782,F$47)+'СЕТ СН'!$G$11+СВЦЭМ!$D$10+'СЕТ СН'!$G$5-'СЕТ СН'!$G$21</f>
        <v>3966.7187619299998</v>
      </c>
      <c r="G57" s="36">
        <f>SUMIFS(СВЦЭМ!$D$39:$D$782,СВЦЭМ!$A$39:$A$782,$A57,СВЦЭМ!$B$39:$B$782,G$47)+'СЕТ СН'!$G$11+СВЦЭМ!$D$10+'СЕТ СН'!$G$5-'СЕТ СН'!$G$21</f>
        <v>3941.7979349999996</v>
      </c>
      <c r="H57" s="36">
        <f>SUMIFS(СВЦЭМ!$D$39:$D$782,СВЦЭМ!$A$39:$A$782,$A57,СВЦЭМ!$B$39:$B$782,H$47)+'СЕТ СН'!$G$11+СВЦЭМ!$D$10+'СЕТ СН'!$G$5-'СЕТ СН'!$G$21</f>
        <v>3876.4154891899998</v>
      </c>
      <c r="I57" s="36">
        <f>SUMIFS(СВЦЭМ!$D$39:$D$782,СВЦЭМ!$A$39:$A$782,$A57,СВЦЭМ!$B$39:$B$782,I$47)+'СЕТ СН'!$G$11+СВЦЭМ!$D$10+'СЕТ СН'!$G$5-'СЕТ СН'!$G$21</f>
        <v>3777.5455516399998</v>
      </c>
      <c r="J57" s="36">
        <f>SUMIFS(СВЦЭМ!$D$39:$D$782,СВЦЭМ!$A$39:$A$782,$A57,СВЦЭМ!$B$39:$B$782,J$47)+'СЕТ СН'!$G$11+СВЦЭМ!$D$10+'СЕТ СН'!$G$5-'СЕТ СН'!$G$21</f>
        <v>3677.3403888100001</v>
      </c>
      <c r="K57" s="36">
        <f>SUMIFS(СВЦЭМ!$D$39:$D$782,СВЦЭМ!$A$39:$A$782,$A57,СВЦЭМ!$B$39:$B$782,K$47)+'СЕТ СН'!$G$11+СВЦЭМ!$D$10+'СЕТ СН'!$G$5-'СЕТ СН'!$G$21</f>
        <v>3644.8837188299999</v>
      </c>
      <c r="L57" s="36">
        <f>SUMIFS(СВЦЭМ!$D$39:$D$782,СВЦЭМ!$A$39:$A$782,$A57,СВЦЭМ!$B$39:$B$782,L$47)+'СЕТ СН'!$G$11+СВЦЭМ!$D$10+'СЕТ СН'!$G$5-'СЕТ СН'!$G$21</f>
        <v>3633.8594303499999</v>
      </c>
      <c r="M57" s="36">
        <f>SUMIFS(СВЦЭМ!$D$39:$D$782,СВЦЭМ!$A$39:$A$782,$A57,СВЦЭМ!$B$39:$B$782,M$47)+'СЕТ СН'!$G$11+СВЦЭМ!$D$10+'СЕТ СН'!$G$5-'СЕТ СН'!$G$21</f>
        <v>3625.5731905900002</v>
      </c>
      <c r="N57" s="36">
        <f>SUMIFS(СВЦЭМ!$D$39:$D$782,СВЦЭМ!$A$39:$A$782,$A57,СВЦЭМ!$B$39:$B$782,N$47)+'СЕТ СН'!$G$11+СВЦЭМ!$D$10+'СЕТ СН'!$G$5-'СЕТ СН'!$G$21</f>
        <v>3631.38536002</v>
      </c>
      <c r="O57" s="36">
        <f>SUMIFS(СВЦЭМ!$D$39:$D$782,СВЦЭМ!$A$39:$A$782,$A57,СВЦЭМ!$B$39:$B$782,O$47)+'СЕТ СН'!$G$11+СВЦЭМ!$D$10+'СЕТ СН'!$G$5-'СЕТ СН'!$G$21</f>
        <v>3663.4392003000003</v>
      </c>
      <c r="P57" s="36">
        <f>SUMIFS(СВЦЭМ!$D$39:$D$782,СВЦЭМ!$A$39:$A$782,$A57,СВЦЭМ!$B$39:$B$782,P$47)+'СЕТ СН'!$G$11+СВЦЭМ!$D$10+'СЕТ СН'!$G$5-'СЕТ СН'!$G$21</f>
        <v>3683.8326758000003</v>
      </c>
      <c r="Q57" s="36">
        <f>SUMIFS(СВЦЭМ!$D$39:$D$782,СВЦЭМ!$A$39:$A$782,$A57,СВЦЭМ!$B$39:$B$782,Q$47)+'СЕТ СН'!$G$11+СВЦЭМ!$D$10+'СЕТ СН'!$G$5-'СЕТ СН'!$G$21</f>
        <v>3700.51466927</v>
      </c>
      <c r="R57" s="36">
        <f>SUMIFS(СВЦЭМ!$D$39:$D$782,СВЦЭМ!$A$39:$A$782,$A57,СВЦЭМ!$B$39:$B$782,R$47)+'СЕТ СН'!$G$11+СВЦЭМ!$D$10+'СЕТ СН'!$G$5-'СЕТ СН'!$G$21</f>
        <v>3704.9713411299999</v>
      </c>
      <c r="S57" s="36">
        <f>SUMIFS(СВЦЭМ!$D$39:$D$782,СВЦЭМ!$A$39:$A$782,$A57,СВЦЭМ!$B$39:$B$782,S$47)+'СЕТ СН'!$G$11+СВЦЭМ!$D$10+'СЕТ СН'!$G$5-'СЕТ СН'!$G$21</f>
        <v>3680.94796352</v>
      </c>
      <c r="T57" s="36">
        <f>SUMIFS(СВЦЭМ!$D$39:$D$782,СВЦЭМ!$A$39:$A$782,$A57,СВЦЭМ!$B$39:$B$782,T$47)+'СЕТ СН'!$G$11+СВЦЭМ!$D$10+'СЕТ СН'!$G$5-'СЕТ СН'!$G$21</f>
        <v>3640.8510862399999</v>
      </c>
      <c r="U57" s="36">
        <f>SUMIFS(СВЦЭМ!$D$39:$D$782,СВЦЭМ!$A$39:$A$782,$A57,СВЦЭМ!$B$39:$B$782,U$47)+'СЕТ СН'!$G$11+СВЦЭМ!$D$10+'СЕТ СН'!$G$5-'СЕТ СН'!$G$21</f>
        <v>3610.50317933</v>
      </c>
      <c r="V57" s="36">
        <f>SUMIFS(СВЦЭМ!$D$39:$D$782,СВЦЭМ!$A$39:$A$782,$A57,СВЦЭМ!$B$39:$B$782,V$47)+'СЕТ СН'!$G$11+СВЦЭМ!$D$10+'СЕТ СН'!$G$5-'СЕТ СН'!$G$21</f>
        <v>3620.7094338000002</v>
      </c>
      <c r="W57" s="36">
        <f>SUMIFS(СВЦЭМ!$D$39:$D$782,СВЦЭМ!$A$39:$A$782,$A57,СВЦЭМ!$B$39:$B$782,W$47)+'СЕТ СН'!$G$11+СВЦЭМ!$D$10+'СЕТ СН'!$G$5-'СЕТ СН'!$G$21</f>
        <v>3610.5917210400003</v>
      </c>
      <c r="X57" s="36">
        <f>SUMIFS(СВЦЭМ!$D$39:$D$782,СВЦЭМ!$A$39:$A$782,$A57,СВЦЭМ!$B$39:$B$782,X$47)+'СЕТ СН'!$G$11+СВЦЭМ!$D$10+'СЕТ СН'!$G$5-'СЕТ СН'!$G$21</f>
        <v>3631.8007394400001</v>
      </c>
      <c r="Y57" s="36">
        <f>SUMIFS(СВЦЭМ!$D$39:$D$782,СВЦЭМ!$A$39:$A$782,$A57,СВЦЭМ!$B$39:$B$782,Y$47)+'СЕТ СН'!$G$11+СВЦЭМ!$D$10+'СЕТ СН'!$G$5-'СЕТ СН'!$G$21</f>
        <v>3669.4499646899999</v>
      </c>
    </row>
    <row r="58" spans="1:25" ht="15.75" x14ac:dyDescent="0.2">
      <c r="A58" s="35">
        <f t="shared" si="1"/>
        <v>44450</v>
      </c>
      <c r="B58" s="36">
        <f>SUMIFS(СВЦЭМ!$D$39:$D$782,СВЦЭМ!$A$39:$A$782,$A58,СВЦЭМ!$B$39:$B$782,B$47)+'СЕТ СН'!$G$11+СВЦЭМ!$D$10+'СЕТ СН'!$G$5-'СЕТ СН'!$G$21</f>
        <v>3772.14191016</v>
      </c>
      <c r="C58" s="36">
        <f>SUMIFS(СВЦЭМ!$D$39:$D$782,СВЦЭМ!$A$39:$A$782,$A58,СВЦЭМ!$B$39:$B$782,C$47)+'СЕТ СН'!$G$11+СВЦЭМ!$D$10+'СЕТ СН'!$G$5-'СЕТ СН'!$G$21</f>
        <v>3852.6208953099999</v>
      </c>
      <c r="D58" s="36">
        <f>SUMIFS(СВЦЭМ!$D$39:$D$782,СВЦЭМ!$A$39:$A$782,$A58,СВЦЭМ!$B$39:$B$782,D$47)+'СЕТ СН'!$G$11+СВЦЭМ!$D$10+'СЕТ СН'!$G$5-'СЕТ СН'!$G$21</f>
        <v>3911.20125362</v>
      </c>
      <c r="E58" s="36">
        <f>SUMIFS(СВЦЭМ!$D$39:$D$782,СВЦЭМ!$A$39:$A$782,$A58,СВЦЭМ!$B$39:$B$782,E$47)+'СЕТ СН'!$G$11+СВЦЭМ!$D$10+'СЕТ СН'!$G$5-'СЕТ СН'!$G$21</f>
        <v>3938.74911587</v>
      </c>
      <c r="F58" s="36">
        <f>SUMIFS(СВЦЭМ!$D$39:$D$782,СВЦЭМ!$A$39:$A$782,$A58,СВЦЭМ!$B$39:$B$782,F$47)+'СЕТ СН'!$G$11+СВЦЭМ!$D$10+'СЕТ СН'!$G$5-'СЕТ СН'!$G$21</f>
        <v>3953.8222807100001</v>
      </c>
      <c r="G58" s="36">
        <f>SUMIFS(СВЦЭМ!$D$39:$D$782,СВЦЭМ!$A$39:$A$782,$A58,СВЦЭМ!$B$39:$B$782,G$47)+'СЕТ СН'!$G$11+СВЦЭМ!$D$10+'СЕТ СН'!$G$5-'СЕТ СН'!$G$21</f>
        <v>3941.2983820299996</v>
      </c>
      <c r="H58" s="36">
        <f>SUMIFS(СВЦЭМ!$D$39:$D$782,СВЦЭМ!$A$39:$A$782,$A58,СВЦЭМ!$B$39:$B$782,H$47)+'СЕТ СН'!$G$11+СВЦЭМ!$D$10+'СЕТ СН'!$G$5-'СЕТ СН'!$G$21</f>
        <v>3901.2763553200002</v>
      </c>
      <c r="I58" s="36">
        <f>SUMIFS(СВЦЭМ!$D$39:$D$782,СВЦЭМ!$A$39:$A$782,$A58,СВЦЭМ!$B$39:$B$782,I$47)+'СЕТ СН'!$G$11+СВЦЭМ!$D$10+'СЕТ СН'!$G$5-'СЕТ СН'!$G$21</f>
        <v>3818.3470877600002</v>
      </c>
      <c r="J58" s="36">
        <f>SUMIFS(СВЦЭМ!$D$39:$D$782,СВЦЭМ!$A$39:$A$782,$A58,СВЦЭМ!$B$39:$B$782,J$47)+'СЕТ СН'!$G$11+СВЦЭМ!$D$10+'СЕТ СН'!$G$5-'СЕТ СН'!$G$21</f>
        <v>3727.1068610699999</v>
      </c>
      <c r="K58" s="36">
        <f>SUMIFS(СВЦЭМ!$D$39:$D$782,СВЦЭМ!$A$39:$A$782,$A58,СВЦЭМ!$B$39:$B$782,K$47)+'СЕТ СН'!$G$11+СВЦЭМ!$D$10+'СЕТ СН'!$G$5-'СЕТ СН'!$G$21</f>
        <v>3668.6328196499999</v>
      </c>
      <c r="L58" s="36">
        <f>SUMIFS(СВЦЭМ!$D$39:$D$782,СВЦЭМ!$A$39:$A$782,$A58,СВЦЭМ!$B$39:$B$782,L$47)+'СЕТ СН'!$G$11+СВЦЭМ!$D$10+'СЕТ СН'!$G$5-'СЕТ СН'!$G$21</f>
        <v>3663.6804449400001</v>
      </c>
      <c r="M58" s="36">
        <f>SUMIFS(СВЦЭМ!$D$39:$D$782,СВЦЭМ!$A$39:$A$782,$A58,СВЦЭМ!$B$39:$B$782,M$47)+'СЕТ СН'!$G$11+СВЦЭМ!$D$10+'СЕТ СН'!$G$5-'СЕТ СН'!$G$21</f>
        <v>3649.5813318</v>
      </c>
      <c r="N58" s="36">
        <f>SUMIFS(СВЦЭМ!$D$39:$D$782,СВЦЭМ!$A$39:$A$782,$A58,СВЦЭМ!$B$39:$B$782,N$47)+'СЕТ СН'!$G$11+СВЦЭМ!$D$10+'СЕТ СН'!$G$5-'СЕТ СН'!$G$21</f>
        <v>3648.8214622200003</v>
      </c>
      <c r="O58" s="36">
        <f>SUMIFS(СВЦЭМ!$D$39:$D$782,СВЦЭМ!$A$39:$A$782,$A58,СВЦЭМ!$B$39:$B$782,O$47)+'СЕТ СН'!$G$11+СВЦЭМ!$D$10+'СЕТ СН'!$G$5-'СЕТ СН'!$G$21</f>
        <v>3670.2312012900002</v>
      </c>
      <c r="P58" s="36">
        <f>SUMIFS(СВЦЭМ!$D$39:$D$782,СВЦЭМ!$A$39:$A$782,$A58,СВЦЭМ!$B$39:$B$782,P$47)+'СЕТ СН'!$G$11+СВЦЭМ!$D$10+'СЕТ СН'!$G$5-'СЕТ СН'!$G$21</f>
        <v>3704.7037439699998</v>
      </c>
      <c r="Q58" s="36">
        <f>SUMIFS(СВЦЭМ!$D$39:$D$782,СВЦЭМ!$A$39:$A$782,$A58,СВЦЭМ!$B$39:$B$782,Q$47)+'СЕТ СН'!$G$11+СВЦЭМ!$D$10+'СЕТ СН'!$G$5-'СЕТ СН'!$G$21</f>
        <v>3727.8783565700001</v>
      </c>
      <c r="R58" s="36">
        <f>SUMIFS(СВЦЭМ!$D$39:$D$782,СВЦЭМ!$A$39:$A$782,$A58,СВЦЭМ!$B$39:$B$782,R$47)+'СЕТ СН'!$G$11+СВЦЭМ!$D$10+'СЕТ СН'!$G$5-'СЕТ СН'!$G$21</f>
        <v>3724.4435818699999</v>
      </c>
      <c r="S58" s="36">
        <f>SUMIFS(СВЦЭМ!$D$39:$D$782,СВЦЭМ!$A$39:$A$782,$A58,СВЦЭМ!$B$39:$B$782,S$47)+'СЕТ СН'!$G$11+СВЦЭМ!$D$10+'СЕТ СН'!$G$5-'СЕТ СН'!$G$21</f>
        <v>3711.9826874800001</v>
      </c>
      <c r="T58" s="36">
        <f>SUMIFS(СВЦЭМ!$D$39:$D$782,СВЦЭМ!$A$39:$A$782,$A58,СВЦЭМ!$B$39:$B$782,T$47)+'СЕТ СН'!$G$11+СВЦЭМ!$D$10+'СЕТ СН'!$G$5-'СЕТ СН'!$G$21</f>
        <v>3663.2281208100003</v>
      </c>
      <c r="U58" s="36">
        <f>SUMIFS(СВЦЭМ!$D$39:$D$782,СВЦЭМ!$A$39:$A$782,$A58,СВЦЭМ!$B$39:$B$782,U$47)+'СЕТ СН'!$G$11+СВЦЭМ!$D$10+'СЕТ СН'!$G$5-'СЕТ СН'!$G$21</f>
        <v>3625.9353483899999</v>
      </c>
      <c r="V58" s="36">
        <f>SUMIFS(СВЦЭМ!$D$39:$D$782,СВЦЭМ!$A$39:$A$782,$A58,СВЦЭМ!$B$39:$B$782,V$47)+'СЕТ СН'!$G$11+СВЦЭМ!$D$10+'СЕТ СН'!$G$5-'СЕТ СН'!$G$21</f>
        <v>3620.4101230900001</v>
      </c>
      <c r="W58" s="36">
        <f>SUMIFS(СВЦЭМ!$D$39:$D$782,СВЦЭМ!$A$39:$A$782,$A58,СВЦЭМ!$B$39:$B$782,W$47)+'СЕТ СН'!$G$11+СВЦЭМ!$D$10+'СЕТ СН'!$G$5-'СЕТ СН'!$G$21</f>
        <v>3636.1249434400002</v>
      </c>
      <c r="X58" s="36">
        <f>SUMIFS(СВЦЭМ!$D$39:$D$782,СВЦЭМ!$A$39:$A$782,$A58,СВЦЭМ!$B$39:$B$782,X$47)+'СЕТ СН'!$G$11+СВЦЭМ!$D$10+'СЕТ СН'!$G$5-'СЕТ СН'!$G$21</f>
        <v>3682.6191478700002</v>
      </c>
      <c r="Y58" s="36">
        <f>SUMIFS(СВЦЭМ!$D$39:$D$782,СВЦЭМ!$A$39:$A$782,$A58,СВЦЭМ!$B$39:$B$782,Y$47)+'СЕТ СН'!$G$11+СВЦЭМ!$D$10+'СЕТ СН'!$G$5-'СЕТ СН'!$G$21</f>
        <v>3747.8737499399999</v>
      </c>
    </row>
    <row r="59" spans="1:25" ht="15.75" x14ac:dyDescent="0.2">
      <c r="A59" s="35">
        <f t="shared" si="1"/>
        <v>44451</v>
      </c>
      <c r="B59" s="36">
        <f>SUMIFS(СВЦЭМ!$D$39:$D$782,СВЦЭМ!$A$39:$A$782,$A59,СВЦЭМ!$B$39:$B$782,B$47)+'СЕТ СН'!$G$11+СВЦЭМ!$D$10+'СЕТ СН'!$G$5-'СЕТ СН'!$G$21</f>
        <v>3787.3644292899999</v>
      </c>
      <c r="C59" s="36">
        <f>SUMIFS(СВЦЭМ!$D$39:$D$782,СВЦЭМ!$A$39:$A$782,$A59,СВЦЭМ!$B$39:$B$782,C$47)+'СЕТ СН'!$G$11+СВЦЭМ!$D$10+'СЕТ СН'!$G$5-'СЕТ СН'!$G$21</f>
        <v>3860.0890084499997</v>
      </c>
      <c r="D59" s="36">
        <f>SUMIFS(СВЦЭМ!$D$39:$D$782,СВЦЭМ!$A$39:$A$782,$A59,СВЦЭМ!$B$39:$B$782,D$47)+'СЕТ СН'!$G$11+СВЦЭМ!$D$10+'СЕТ СН'!$G$5-'СЕТ СН'!$G$21</f>
        <v>3910.1910643000001</v>
      </c>
      <c r="E59" s="36">
        <f>SUMIFS(СВЦЭМ!$D$39:$D$782,СВЦЭМ!$A$39:$A$782,$A59,СВЦЭМ!$B$39:$B$782,E$47)+'СЕТ СН'!$G$11+СВЦЭМ!$D$10+'СЕТ СН'!$G$5-'СЕТ СН'!$G$21</f>
        <v>3939.9594461799998</v>
      </c>
      <c r="F59" s="36">
        <f>SUMIFS(СВЦЭМ!$D$39:$D$782,СВЦЭМ!$A$39:$A$782,$A59,СВЦЭМ!$B$39:$B$782,F$47)+'СЕТ СН'!$G$11+СВЦЭМ!$D$10+'СЕТ СН'!$G$5-'СЕТ СН'!$G$21</f>
        <v>3961.1975461100001</v>
      </c>
      <c r="G59" s="36">
        <f>SUMIFS(СВЦЭМ!$D$39:$D$782,СВЦЭМ!$A$39:$A$782,$A59,СВЦЭМ!$B$39:$B$782,G$47)+'СЕТ СН'!$G$11+СВЦЭМ!$D$10+'СЕТ СН'!$G$5-'СЕТ СН'!$G$21</f>
        <v>3954.17031615</v>
      </c>
      <c r="H59" s="36">
        <f>SUMIFS(СВЦЭМ!$D$39:$D$782,СВЦЭМ!$A$39:$A$782,$A59,СВЦЭМ!$B$39:$B$782,H$47)+'СЕТ СН'!$G$11+СВЦЭМ!$D$10+'СЕТ СН'!$G$5-'СЕТ СН'!$G$21</f>
        <v>3918.5690853699998</v>
      </c>
      <c r="I59" s="36">
        <f>SUMIFS(СВЦЭМ!$D$39:$D$782,СВЦЭМ!$A$39:$A$782,$A59,СВЦЭМ!$B$39:$B$782,I$47)+'СЕТ СН'!$G$11+СВЦЭМ!$D$10+'СЕТ СН'!$G$5-'СЕТ СН'!$G$21</f>
        <v>3837.9472650799999</v>
      </c>
      <c r="J59" s="36">
        <f>SUMIFS(СВЦЭМ!$D$39:$D$782,СВЦЭМ!$A$39:$A$782,$A59,СВЦЭМ!$B$39:$B$782,J$47)+'СЕТ СН'!$G$11+СВЦЭМ!$D$10+'СЕТ СН'!$G$5-'СЕТ СН'!$G$21</f>
        <v>3763.9217111799999</v>
      </c>
      <c r="K59" s="36">
        <f>SUMIFS(СВЦЭМ!$D$39:$D$782,СВЦЭМ!$A$39:$A$782,$A59,СВЦЭМ!$B$39:$B$782,K$47)+'СЕТ СН'!$G$11+СВЦЭМ!$D$10+'СЕТ СН'!$G$5-'СЕТ СН'!$G$21</f>
        <v>3701.2528235700001</v>
      </c>
      <c r="L59" s="36">
        <f>SUMIFS(СВЦЭМ!$D$39:$D$782,СВЦЭМ!$A$39:$A$782,$A59,СВЦЭМ!$B$39:$B$782,L$47)+'СЕТ СН'!$G$11+СВЦЭМ!$D$10+'СЕТ СН'!$G$5-'СЕТ СН'!$G$21</f>
        <v>3672.3326575900001</v>
      </c>
      <c r="M59" s="36">
        <f>SUMIFS(СВЦЭМ!$D$39:$D$782,СВЦЭМ!$A$39:$A$782,$A59,СВЦЭМ!$B$39:$B$782,M$47)+'СЕТ СН'!$G$11+СВЦЭМ!$D$10+'СЕТ СН'!$G$5-'СЕТ СН'!$G$21</f>
        <v>3664.2504982199998</v>
      </c>
      <c r="N59" s="36">
        <f>SUMIFS(СВЦЭМ!$D$39:$D$782,СВЦЭМ!$A$39:$A$782,$A59,СВЦЭМ!$B$39:$B$782,N$47)+'СЕТ СН'!$G$11+СВЦЭМ!$D$10+'СЕТ СН'!$G$5-'СЕТ СН'!$G$21</f>
        <v>3663.0284519699999</v>
      </c>
      <c r="O59" s="36">
        <f>SUMIFS(СВЦЭМ!$D$39:$D$782,СВЦЭМ!$A$39:$A$782,$A59,СВЦЭМ!$B$39:$B$782,O$47)+'СЕТ СН'!$G$11+СВЦЭМ!$D$10+'СЕТ СН'!$G$5-'СЕТ СН'!$G$21</f>
        <v>3697.44719145</v>
      </c>
      <c r="P59" s="36">
        <f>SUMIFS(СВЦЭМ!$D$39:$D$782,СВЦЭМ!$A$39:$A$782,$A59,СВЦЭМ!$B$39:$B$782,P$47)+'СЕТ СН'!$G$11+СВЦЭМ!$D$10+'СЕТ СН'!$G$5-'СЕТ СН'!$G$21</f>
        <v>3729.8807893799999</v>
      </c>
      <c r="Q59" s="36">
        <f>SUMIFS(СВЦЭМ!$D$39:$D$782,СВЦЭМ!$A$39:$A$782,$A59,СВЦЭМ!$B$39:$B$782,Q$47)+'СЕТ СН'!$G$11+СВЦЭМ!$D$10+'СЕТ СН'!$G$5-'СЕТ СН'!$G$21</f>
        <v>3747.1956933199999</v>
      </c>
      <c r="R59" s="36">
        <f>SUMIFS(СВЦЭМ!$D$39:$D$782,СВЦЭМ!$A$39:$A$782,$A59,СВЦЭМ!$B$39:$B$782,R$47)+'СЕТ СН'!$G$11+СВЦЭМ!$D$10+'СЕТ СН'!$G$5-'СЕТ СН'!$G$21</f>
        <v>3735.1583550999999</v>
      </c>
      <c r="S59" s="36">
        <f>SUMIFS(СВЦЭМ!$D$39:$D$782,СВЦЭМ!$A$39:$A$782,$A59,СВЦЭМ!$B$39:$B$782,S$47)+'СЕТ СН'!$G$11+СВЦЭМ!$D$10+'СЕТ СН'!$G$5-'СЕТ СН'!$G$21</f>
        <v>3698.58437379</v>
      </c>
      <c r="T59" s="36">
        <f>SUMIFS(СВЦЭМ!$D$39:$D$782,СВЦЭМ!$A$39:$A$782,$A59,СВЦЭМ!$B$39:$B$782,T$47)+'СЕТ СН'!$G$11+СВЦЭМ!$D$10+'СЕТ СН'!$G$5-'СЕТ СН'!$G$21</f>
        <v>3657.54760175</v>
      </c>
      <c r="U59" s="36">
        <f>SUMIFS(СВЦЭМ!$D$39:$D$782,СВЦЭМ!$A$39:$A$782,$A59,СВЦЭМ!$B$39:$B$782,U$47)+'СЕТ СН'!$G$11+СВЦЭМ!$D$10+'СЕТ СН'!$G$5-'СЕТ СН'!$G$21</f>
        <v>3612.4838435900001</v>
      </c>
      <c r="V59" s="36">
        <f>SUMIFS(СВЦЭМ!$D$39:$D$782,СВЦЭМ!$A$39:$A$782,$A59,СВЦЭМ!$B$39:$B$782,V$47)+'СЕТ СН'!$G$11+СВЦЭМ!$D$10+'СЕТ СН'!$G$5-'СЕТ СН'!$G$21</f>
        <v>3626.9963256999999</v>
      </c>
      <c r="W59" s="36">
        <f>SUMIFS(СВЦЭМ!$D$39:$D$782,СВЦЭМ!$A$39:$A$782,$A59,СВЦЭМ!$B$39:$B$782,W$47)+'СЕТ СН'!$G$11+СВЦЭМ!$D$10+'СЕТ СН'!$G$5-'СЕТ СН'!$G$21</f>
        <v>3623.0649147300001</v>
      </c>
      <c r="X59" s="36">
        <f>SUMIFS(СВЦЭМ!$D$39:$D$782,СВЦЭМ!$A$39:$A$782,$A59,СВЦЭМ!$B$39:$B$782,X$47)+'СЕТ СН'!$G$11+СВЦЭМ!$D$10+'СЕТ СН'!$G$5-'СЕТ СН'!$G$21</f>
        <v>3636.4361448899999</v>
      </c>
      <c r="Y59" s="36">
        <f>SUMIFS(СВЦЭМ!$D$39:$D$782,СВЦЭМ!$A$39:$A$782,$A59,СВЦЭМ!$B$39:$B$782,Y$47)+'СЕТ СН'!$G$11+СВЦЭМ!$D$10+'СЕТ СН'!$G$5-'СЕТ СН'!$G$21</f>
        <v>3716.06067678</v>
      </c>
    </row>
    <row r="60" spans="1:25" ht="15.75" x14ac:dyDescent="0.2">
      <c r="A60" s="35">
        <f t="shared" si="1"/>
        <v>44452</v>
      </c>
      <c r="B60" s="36">
        <f>SUMIFS(СВЦЭМ!$D$39:$D$782,СВЦЭМ!$A$39:$A$782,$A60,СВЦЭМ!$B$39:$B$782,B$47)+'СЕТ СН'!$G$11+СВЦЭМ!$D$10+'СЕТ СН'!$G$5-'СЕТ СН'!$G$21</f>
        <v>3800.72535492</v>
      </c>
      <c r="C60" s="36">
        <f>SUMIFS(СВЦЭМ!$D$39:$D$782,СВЦЭМ!$A$39:$A$782,$A60,СВЦЭМ!$B$39:$B$782,C$47)+'СЕТ СН'!$G$11+СВЦЭМ!$D$10+'СЕТ СН'!$G$5-'СЕТ СН'!$G$21</f>
        <v>3886.9980692199997</v>
      </c>
      <c r="D60" s="36">
        <f>SUMIFS(СВЦЭМ!$D$39:$D$782,СВЦЭМ!$A$39:$A$782,$A60,СВЦЭМ!$B$39:$B$782,D$47)+'СЕТ СН'!$G$11+СВЦЭМ!$D$10+'СЕТ СН'!$G$5-'СЕТ СН'!$G$21</f>
        <v>3953.13875637</v>
      </c>
      <c r="E60" s="36">
        <f>SUMIFS(СВЦЭМ!$D$39:$D$782,СВЦЭМ!$A$39:$A$782,$A60,СВЦЭМ!$B$39:$B$782,E$47)+'СЕТ СН'!$G$11+СВЦЭМ!$D$10+'СЕТ СН'!$G$5-'СЕТ СН'!$G$21</f>
        <v>3977.1833191699998</v>
      </c>
      <c r="F60" s="36">
        <f>SUMIFS(СВЦЭМ!$D$39:$D$782,СВЦЭМ!$A$39:$A$782,$A60,СВЦЭМ!$B$39:$B$782,F$47)+'СЕТ СН'!$G$11+СВЦЭМ!$D$10+'СЕТ СН'!$G$5-'СЕТ СН'!$G$21</f>
        <v>3987.2866592099999</v>
      </c>
      <c r="G60" s="36">
        <f>SUMIFS(СВЦЭМ!$D$39:$D$782,СВЦЭМ!$A$39:$A$782,$A60,СВЦЭМ!$B$39:$B$782,G$47)+'СЕТ СН'!$G$11+СВЦЭМ!$D$10+'СЕТ СН'!$G$5-'СЕТ СН'!$G$21</f>
        <v>3963.2473769500002</v>
      </c>
      <c r="H60" s="36">
        <f>SUMIFS(СВЦЭМ!$D$39:$D$782,СВЦЭМ!$A$39:$A$782,$A60,СВЦЭМ!$B$39:$B$782,H$47)+'СЕТ СН'!$G$11+СВЦЭМ!$D$10+'СЕТ СН'!$G$5-'СЕТ СН'!$G$21</f>
        <v>3882.06541586</v>
      </c>
      <c r="I60" s="36">
        <f>SUMIFS(СВЦЭМ!$D$39:$D$782,СВЦЭМ!$A$39:$A$782,$A60,СВЦЭМ!$B$39:$B$782,I$47)+'СЕТ СН'!$G$11+СВЦЭМ!$D$10+'СЕТ СН'!$G$5-'СЕТ СН'!$G$21</f>
        <v>3782.8495547900002</v>
      </c>
      <c r="J60" s="36">
        <f>SUMIFS(СВЦЭМ!$D$39:$D$782,СВЦЭМ!$A$39:$A$782,$A60,СВЦЭМ!$B$39:$B$782,J$47)+'СЕТ СН'!$G$11+СВЦЭМ!$D$10+'СЕТ СН'!$G$5-'СЕТ СН'!$G$21</f>
        <v>3750.6600484599999</v>
      </c>
      <c r="K60" s="36">
        <f>SUMIFS(СВЦЭМ!$D$39:$D$782,СВЦЭМ!$A$39:$A$782,$A60,СВЦЭМ!$B$39:$B$782,K$47)+'СЕТ СН'!$G$11+СВЦЭМ!$D$10+'СЕТ СН'!$G$5-'СЕТ СН'!$G$21</f>
        <v>3732.7963227800001</v>
      </c>
      <c r="L60" s="36">
        <f>SUMIFS(СВЦЭМ!$D$39:$D$782,СВЦЭМ!$A$39:$A$782,$A60,СВЦЭМ!$B$39:$B$782,L$47)+'СЕТ СН'!$G$11+СВЦЭМ!$D$10+'СЕТ СН'!$G$5-'СЕТ СН'!$G$21</f>
        <v>3726.94509677</v>
      </c>
      <c r="M60" s="36">
        <f>SUMIFS(СВЦЭМ!$D$39:$D$782,СВЦЭМ!$A$39:$A$782,$A60,СВЦЭМ!$B$39:$B$782,M$47)+'СЕТ СН'!$G$11+СВЦЭМ!$D$10+'СЕТ СН'!$G$5-'СЕТ СН'!$G$21</f>
        <v>3723.9341784799999</v>
      </c>
      <c r="N60" s="36">
        <f>SUMIFS(СВЦЭМ!$D$39:$D$782,СВЦЭМ!$A$39:$A$782,$A60,СВЦЭМ!$B$39:$B$782,N$47)+'СЕТ СН'!$G$11+СВЦЭМ!$D$10+'СЕТ СН'!$G$5-'СЕТ СН'!$G$21</f>
        <v>3701.4128035200001</v>
      </c>
      <c r="O60" s="36">
        <f>SUMIFS(СВЦЭМ!$D$39:$D$782,СВЦЭМ!$A$39:$A$782,$A60,СВЦЭМ!$B$39:$B$782,O$47)+'СЕТ СН'!$G$11+СВЦЭМ!$D$10+'СЕТ СН'!$G$5-'СЕТ СН'!$G$21</f>
        <v>3707.2665431200003</v>
      </c>
      <c r="P60" s="36">
        <f>SUMIFS(СВЦЭМ!$D$39:$D$782,СВЦЭМ!$A$39:$A$782,$A60,СВЦЭМ!$B$39:$B$782,P$47)+'СЕТ СН'!$G$11+СВЦЭМ!$D$10+'СЕТ СН'!$G$5-'СЕТ СН'!$G$21</f>
        <v>3744.7603346000001</v>
      </c>
      <c r="Q60" s="36">
        <f>SUMIFS(СВЦЭМ!$D$39:$D$782,СВЦЭМ!$A$39:$A$782,$A60,СВЦЭМ!$B$39:$B$782,Q$47)+'СЕТ СН'!$G$11+СВЦЭМ!$D$10+'СЕТ СН'!$G$5-'СЕТ СН'!$G$21</f>
        <v>3753.2321926499999</v>
      </c>
      <c r="R60" s="36">
        <f>SUMIFS(СВЦЭМ!$D$39:$D$782,СВЦЭМ!$A$39:$A$782,$A60,СВЦЭМ!$B$39:$B$782,R$47)+'СЕТ СН'!$G$11+СВЦЭМ!$D$10+'СЕТ СН'!$G$5-'СЕТ СН'!$G$21</f>
        <v>3751.1593387600001</v>
      </c>
      <c r="S60" s="36">
        <f>SUMIFS(СВЦЭМ!$D$39:$D$782,СВЦЭМ!$A$39:$A$782,$A60,СВЦЭМ!$B$39:$B$782,S$47)+'СЕТ СН'!$G$11+СВЦЭМ!$D$10+'СЕТ СН'!$G$5-'СЕТ СН'!$G$21</f>
        <v>3716.4141514399998</v>
      </c>
      <c r="T60" s="36">
        <f>SUMIFS(СВЦЭМ!$D$39:$D$782,СВЦЭМ!$A$39:$A$782,$A60,СВЦЭМ!$B$39:$B$782,T$47)+'СЕТ СН'!$G$11+СВЦЭМ!$D$10+'СЕТ СН'!$G$5-'СЕТ СН'!$G$21</f>
        <v>3665.2354749900001</v>
      </c>
      <c r="U60" s="36">
        <f>SUMIFS(СВЦЭМ!$D$39:$D$782,СВЦЭМ!$A$39:$A$782,$A60,СВЦЭМ!$B$39:$B$782,U$47)+'СЕТ СН'!$G$11+СВЦЭМ!$D$10+'СЕТ СН'!$G$5-'СЕТ СН'!$G$21</f>
        <v>3617.77762287</v>
      </c>
      <c r="V60" s="36">
        <f>SUMIFS(СВЦЭМ!$D$39:$D$782,СВЦЭМ!$A$39:$A$782,$A60,СВЦЭМ!$B$39:$B$782,V$47)+'СЕТ СН'!$G$11+СВЦЭМ!$D$10+'СЕТ СН'!$G$5-'СЕТ СН'!$G$21</f>
        <v>3627.8084606500001</v>
      </c>
      <c r="W60" s="36">
        <f>SUMIFS(СВЦЭМ!$D$39:$D$782,СВЦЭМ!$A$39:$A$782,$A60,СВЦЭМ!$B$39:$B$782,W$47)+'СЕТ СН'!$G$11+СВЦЭМ!$D$10+'СЕТ СН'!$G$5-'СЕТ СН'!$G$21</f>
        <v>3625.0195569699999</v>
      </c>
      <c r="X60" s="36">
        <f>SUMIFS(СВЦЭМ!$D$39:$D$782,СВЦЭМ!$A$39:$A$782,$A60,СВЦЭМ!$B$39:$B$782,X$47)+'СЕТ СН'!$G$11+СВЦЭМ!$D$10+'СЕТ СН'!$G$5-'СЕТ СН'!$G$21</f>
        <v>3644.8072100600002</v>
      </c>
      <c r="Y60" s="36">
        <f>SUMIFS(СВЦЭМ!$D$39:$D$782,СВЦЭМ!$A$39:$A$782,$A60,СВЦЭМ!$B$39:$B$782,Y$47)+'СЕТ СН'!$G$11+СВЦЭМ!$D$10+'СЕТ СН'!$G$5-'СЕТ СН'!$G$21</f>
        <v>3742.8134706000001</v>
      </c>
    </row>
    <row r="61" spans="1:25" ht="15.75" x14ac:dyDescent="0.2">
      <c r="A61" s="35">
        <f t="shared" si="1"/>
        <v>44453</v>
      </c>
      <c r="B61" s="36">
        <f>SUMIFS(СВЦЭМ!$D$39:$D$782,СВЦЭМ!$A$39:$A$782,$A61,СВЦЭМ!$B$39:$B$782,B$47)+'СЕТ СН'!$G$11+СВЦЭМ!$D$10+'СЕТ СН'!$G$5-'СЕТ СН'!$G$21</f>
        <v>3796.1611196100002</v>
      </c>
      <c r="C61" s="36">
        <f>SUMIFS(СВЦЭМ!$D$39:$D$782,СВЦЭМ!$A$39:$A$782,$A61,СВЦЭМ!$B$39:$B$782,C$47)+'СЕТ СН'!$G$11+СВЦЭМ!$D$10+'СЕТ СН'!$G$5-'СЕТ СН'!$G$21</f>
        <v>3880.7175749099997</v>
      </c>
      <c r="D61" s="36">
        <f>SUMIFS(СВЦЭМ!$D$39:$D$782,СВЦЭМ!$A$39:$A$782,$A61,СВЦЭМ!$B$39:$B$782,D$47)+'СЕТ СН'!$G$11+СВЦЭМ!$D$10+'СЕТ СН'!$G$5-'СЕТ СН'!$G$21</f>
        <v>3928.5197510500002</v>
      </c>
      <c r="E61" s="36">
        <f>SUMIFS(СВЦЭМ!$D$39:$D$782,СВЦЭМ!$A$39:$A$782,$A61,СВЦЭМ!$B$39:$B$782,E$47)+'СЕТ СН'!$G$11+СВЦЭМ!$D$10+'СЕТ СН'!$G$5-'СЕТ СН'!$G$21</f>
        <v>3944.6857967799997</v>
      </c>
      <c r="F61" s="36">
        <f>SUMIFS(СВЦЭМ!$D$39:$D$782,СВЦЭМ!$A$39:$A$782,$A61,СВЦЭМ!$B$39:$B$782,F$47)+'СЕТ СН'!$G$11+СВЦЭМ!$D$10+'СЕТ СН'!$G$5-'СЕТ СН'!$G$21</f>
        <v>3952.9740528299999</v>
      </c>
      <c r="G61" s="36">
        <f>SUMIFS(СВЦЭМ!$D$39:$D$782,СВЦЭМ!$A$39:$A$782,$A61,СВЦЭМ!$B$39:$B$782,G$47)+'СЕТ СН'!$G$11+СВЦЭМ!$D$10+'СЕТ СН'!$G$5-'СЕТ СН'!$G$21</f>
        <v>3921.6347662199996</v>
      </c>
      <c r="H61" s="36">
        <f>SUMIFS(СВЦЭМ!$D$39:$D$782,СВЦЭМ!$A$39:$A$782,$A61,СВЦЭМ!$B$39:$B$782,H$47)+'СЕТ СН'!$G$11+СВЦЭМ!$D$10+'СЕТ СН'!$G$5-'СЕТ СН'!$G$21</f>
        <v>3857.2580346699997</v>
      </c>
      <c r="I61" s="36">
        <f>SUMIFS(СВЦЭМ!$D$39:$D$782,СВЦЭМ!$A$39:$A$782,$A61,СВЦЭМ!$B$39:$B$782,I$47)+'СЕТ СН'!$G$11+СВЦЭМ!$D$10+'СЕТ СН'!$G$5-'СЕТ СН'!$G$21</f>
        <v>3789.7474547400002</v>
      </c>
      <c r="J61" s="36">
        <f>SUMIFS(СВЦЭМ!$D$39:$D$782,СВЦЭМ!$A$39:$A$782,$A61,СВЦЭМ!$B$39:$B$782,J$47)+'СЕТ СН'!$G$11+СВЦЭМ!$D$10+'СЕТ СН'!$G$5-'СЕТ СН'!$G$21</f>
        <v>3736.9094395500001</v>
      </c>
      <c r="K61" s="36">
        <f>SUMIFS(СВЦЭМ!$D$39:$D$782,СВЦЭМ!$A$39:$A$782,$A61,СВЦЭМ!$B$39:$B$782,K$47)+'СЕТ СН'!$G$11+СВЦЭМ!$D$10+'СЕТ СН'!$G$5-'СЕТ СН'!$G$21</f>
        <v>3770.12993869</v>
      </c>
      <c r="L61" s="36">
        <f>SUMIFS(СВЦЭМ!$D$39:$D$782,СВЦЭМ!$A$39:$A$782,$A61,СВЦЭМ!$B$39:$B$782,L$47)+'СЕТ СН'!$G$11+СВЦЭМ!$D$10+'СЕТ СН'!$G$5-'СЕТ СН'!$G$21</f>
        <v>3757.0317134900001</v>
      </c>
      <c r="M61" s="36">
        <f>SUMIFS(СВЦЭМ!$D$39:$D$782,СВЦЭМ!$A$39:$A$782,$A61,СВЦЭМ!$B$39:$B$782,M$47)+'СЕТ СН'!$G$11+СВЦЭМ!$D$10+'СЕТ СН'!$G$5-'СЕТ СН'!$G$21</f>
        <v>3767.3517986900001</v>
      </c>
      <c r="N61" s="36">
        <f>SUMIFS(СВЦЭМ!$D$39:$D$782,СВЦЭМ!$A$39:$A$782,$A61,СВЦЭМ!$B$39:$B$782,N$47)+'СЕТ СН'!$G$11+СВЦЭМ!$D$10+'СЕТ СН'!$G$5-'СЕТ СН'!$G$21</f>
        <v>3720.8667431700001</v>
      </c>
      <c r="O61" s="36">
        <f>SUMIFS(СВЦЭМ!$D$39:$D$782,СВЦЭМ!$A$39:$A$782,$A61,СВЦЭМ!$B$39:$B$782,O$47)+'СЕТ СН'!$G$11+СВЦЭМ!$D$10+'СЕТ СН'!$G$5-'СЕТ СН'!$G$21</f>
        <v>3721.4087458899999</v>
      </c>
      <c r="P61" s="36">
        <f>SUMIFS(СВЦЭМ!$D$39:$D$782,СВЦЭМ!$A$39:$A$782,$A61,СВЦЭМ!$B$39:$B$782,P$47)+'СЕТ СН'!$G$11+СВЦЭМ!$D$10+'СЕТ СН'!$G$5-'СЕТ СН'!$G$21</f>
        <v>3764.9085026299999</v>
      </c>
      <c r="Q61" s="36">
        <f>SUMIFS(СВЦЭМ!$D$39:$D$782,СВЦЭМ!$A$39:$A$782,$A61,СВЦЭМ!$B$39:$B$782,Q$47)+'СЕТ СН'!$G$11+СВЦЭМ!$D$10+'СЕТ СН'!$G$5-'СЕТ СН'!$G$21</f>
        <v>3782.3057515300002</v>
      </c>
      <c r="R61" s="36">
        <f>SUMIFS(СВЦЭМ!$D$39:$D$782,СВЦЭМ!$A$39:$A$782,$A61,СВЦЭМ!$B$39:$B$782,R$47)+'СЕТ СН'!$G$11+СВЦЭМ!$D$10+'СЕТ СН'!$G$5-'СЕТ СН'!$G$21</f>
        <v>3773.6727889700001</v>
      </c>
      <c r="S61" s="36">
        <f>SUMIFS(СВЦЭМ!$D$39:$D$782,СВЦЭМ!$A$39:$A$782,$A61,СВЦЭМ!$B$39:$B$782,S$47)+'СЕТ СН'!$G$11+СВЦЭМ!$D$10+'СЕТ СН'!$G$5-'СЕТ СН'!$G$21</f>
        <v>3727.1074901299999</v>
      </c>
      <c r="T61" s="36">
        <f>SUMIFS(СВЦЭМ!$D$39:$D$782,СВЦЭМ!$A$39:$A$782,$A61,СВЦЭМ!$B$39:$B$782,T$47)+'СЕТ СН'!$G$11+СВЦЭМ!$D$10+'СЕТ СН'!$G$5-'СЕТ СН'!$G$21</f>
        <v>3751.2499981299998</v>
      </c>
      <c r="U61" s="36">
        <f>SUMIFS(СВЦЭМ!$D$39:$D$782,СВЦЭМ!$A$39:$A$782,$A61,СВЦЭМ!$B$39:$B$782,U$47)+'СЕТ СН'!$G$11+СВЦЭМ!$D$10+'СЕТ СН'!$G$5-'СЕТ СН'!$G$21</f>
        <v>3823.7142253499997</v>
      </c>
      <c r="V61" s="36">
        <f>SUMIFS(СВЦЭМ!$D$39:$D$782,СВЦЭМ!$A$39:$A$782,$A61,СВЦЭМ!$B$39:$B$782,V$47)+'СЕТ СН'!$G$11+СВЦЭМ!$D$10+'СЕТ СН'!$G$5-'СЕТ СН'!$G$21</f>
        <v>3841.9087387700001</v>
      </c>
      <c r="W61" s="36">
        <f>SUMIFS(СВЦЭМ!$D$39:$D$782,СВЦЭМ!$A$39:$A$782,$A61,СВЦЭМ!$B$39:$B$782,W$47)+'СЕТ СН'!$G$11+СВЦЭМ!$D$10+'СЕТ СН'!$G$5-'СЕТ СН'!$G$21</f>
        <v>3827.3151170599999</v>
      </c>
      <c r="X61" s="36">
        <f>SUMIFS(СВЦЭМ!$D$39:$D$782,СВЦЭМ!$A$39:$A$782,$A61,СВЦЭМ!$B$39:$B$782,X$47)+'СЕТ СН'!$G$11+СВЦЭМ!$D$10+'СЕТ СН'!$G$5-'СЕТ СН'!$G$21</f>
        <v>3770.9235216500001</v>
      </c>
      <c r="Y61" s="36">
        <f>SUMIFS(СВЦЭМ!$D$39:$D$782,СВЦЭМ!$A$39:$A$782,$A61,СВЦЭМ!$B$39:$B$782,Y$47)+'СЕТ СН'!$G$11+СВЦЭМ!$D$10+'СЕТ СН'!$G$5-'СЕТ СН'!$G$21</f>
        <v>3758.4355651699998</v>
      </c>
    </row>
    <row r="62" spans="1:25" ht="15.75" x14ac:dyDescent="0.2">
      <c r="A62" s="35">
        <f t="shared" si="1"/>
        <v>44454</v>
      </c>
      <c r="B62" s="36">
        <f>SUMIFS(СВЦЭМ!$D$39:$D$782,СВЦЭМ!$A$39:$A$782,$A62,СВЦЭМ!$B$39:$B$782,B$47)+'СЕТ СН'!$G$11+СВЦЭМ!$D$10+'СЕТ СН'!$G$5-'СЕТ СН'!$G$21</f>
        <v>3884.3207802699999</v>
      </c>
      <c r="C62" s="36">
        <f>SUMIFS(СВЦЭМ!$D$39:$D$782,СВЦЭМ!$A$39:$A$782,$A62,СВЦЭМ!$B$39:$B$782,C$47)+'СЕТ СН'!$G$11+СВЦЭМ!$D$10+'СЕТ СН'!$G$5-'СЕТ СН'!$G$21</f>
        <v>3995.40694824</v>
      </c>
      <c r="D62" s="36">
        <f>SUMIFS(СВЦЭМ!$D$39:$D$782,СВЦЭМ!$A$39:$A$782,$A62,СВЦЭМ!$B$39:$B$782,D$47)+'СЕТ СН'!$G$11+СВЦЭМ!$D$10+'СЕТ СН'!$G$5-'СЕТ СН'!$G$21</f>
        <v>4109.4485695799995</v>
      </c>
      <c r="E62" s="36">
        <f>SUMIFS(СВЦЭМ!$D$39:$D$782,СВЦЭМ!$A$39:$A$782,$A62,СВЦЭМ!$B$39:$B$782,E$47)+'СЕТ СН'!$G$11+СВЦЭМ!$D$10+'СЕТ СН'!$G$5-'СЕТ СН'!$G$21</f>
        <v>4162.7606197000005</v>
      </c>
      <c r="F62" s="36">
        <f>SUMIFS(СВЦЭМ!$D$39:$D$782,СВЦЭМ!$A$39:$A$782,$A62,СВЦЭМ!$B$39:$B$782,F$47)+'СЕТ СН'!$G$11+СВЦЭМ!$D$10+'СЕТ СН'!$G$5-'СЕТ СН'!$G$21</f>
        <v>4191.0279395099997</v>
      </c>
      <c r="G62" s="36">
        <f>SUMIFS(СВЦЭМ!$D$39:$D$782,СВЦЭМ!$A$39:$A$782,$A62,СВЦЭМ!$B$39:$B$782,G$47)+'СЕТ СН'!$G$11+СВЦЭМ!$D$10+'СЕТ СН'!$G$5-'СЕТ СН'!$G$21</f>
        <v>4124.5869636299994</v>
      </c>
      <c r="H62" s="36">
        <f>SUMIFS(СВЦЭМ!$D$39:$D$782,СВЦЭМ!$A$39:$A$782,$A62,СВЦЭМ!$B$39:$B$782,H$47)+'СЕТ СН'!$G$11+СВЦЭМ!$D$10+'СЕТ СН'!$G$5-'СЕТ СН'!$G$21</f>
        <v>3999.37318693</v>
      </c>
      <c r="I62" s="36">
        <f>SUMIFS(СВЦЭМ!$D$39:$D$782,СВЦЭМ!$A$39:$A$782,$A62,СВЦЭМ!$B$39:$B$782,I$47)+'СЕТ СН'!$G$11+СВЦЭМ!$D$10+'СЕТ СН'!$G$5-'СЕТ СН'!$G$21</f>
        <v>3870.19568256</v>
      </c>
      <c r="J62" s="36">
        <f>SUMIFS(СВЦЭМ!$D$39:$D$782,СВЦЭМ!$A$39:$A$782,$A62,СВЦЭМ!$B$39:$B$782,J$47)+'СЕТ СН'!$G$11+СВЦЭМ!$D$10+'СЕТ СН'!$G$5-'СЕТ СН'!$G$21</f>
        <v>3749.64451439</v>
      </c>
      <c r="K62" s="36">
        <f>SUMIFS(СВЦЭМ!$D$39:$D$782,СВЦЭМ!$A$39:$A$782,$A62,СВЦЭМ!$B$39:$B$782,K$47)+'СЕТ СН'!$G$11+СВЦЭМ!$D$10+'СЕТ СН'!$G$5-'СЕТ СН'!$G$21</f>
        <v>3696.43034313</v>
      </c>
      <c r="L62" s="36">
        <f>SUMIFS(СВЦЭМ!$D$39:$D$782,СВЦЭМ!$A$39:$A$782,$A62,СВЦЭМ!$B$39:$B$782,L$47)+'СЕТ СН'!$G$11+СВЦЭМ!$D$10+'СЕТ СН'!$G$5-'СЕТ СН'!$G$21</f>
        <v>3694.0443544999998</v>
      </c>
      <c r="M62" s="36">
        <f>SUMIFS(СВЦЭМ!$D$39:$D$782,СВЦЭМ!$A$39:$A$782,$A62,СВЦЭМ!$B$39:$B$782,M$47)+'СЕТ СН'!$G$11+СВЦЭМ!$D$10+'СЕТ СН'!$G$5-'СЕТ СН'!$G$21</f>
        <v>3702.2764296400001</v>
      </c>
      <c r="N62" s="36">
        <f>SUMIFS(СВЦЭМ!$D$39:$D$782,СВЦЭМ!$A$39:$A$782,$A62,СВЦЭМ!$B$39:$B$782,N$47)+'СЕТ СН'!$G$11+СВЦЭМ!$D$10+'СЕТ СН'!$G$5-'СЕТ СН'!$G$21</f>
        <v>3719.0306542200001</v>
      </c>
      <c r="O62" s="36">
        <f>SUMIFS(СВЦЭМ!$D$39:$D$782,СВЦЭМ!$A$39:$A$782,$A62,СВЦЭМ!$B$39:$B$782,O$47)+'СЕТ СН'!$G$11+СВЦЭМ!$D$10+'СЕТ СН'!$G$5-'СЕТ СН'!$G$21</f>
        <v>3760.9242681400001</v>
      </c>
      <c r="P62" s="36">
        <f>SUMIFS(СВЦЭМ!$D$39:$D$782,СВЦЭМ!$A$39:$A$782,$A62,СВЦЭМ!$B$39:$B$782,P$47)+'СЕТ СН'!$G$11+СВЦЭМ!$D$10+'СЕТ СН'!$G$5-'СЕТ СН'!$G$21</f>
        <v>3805.3547045999999</v>
      </c>
      <c r="Q62" s="36">
        <f>SUMIFS(СВЦЭМ!$D$39:$D$782,СВЦЭМ!$A$39:$A$782,$A62,СВЦЭМ!$B$39:$B$782,Q$47)+'СЕТ СН'!$G$11+СВЦЭМ!$D$10+'СЕТ СН'!$G$5-'СЕТ СН'!$G$21</f>
        <v>3823.5096896800001</v>
      </c>
      <c r="R62" s="36">
        <f>SUMIFS(СВЦЭМ!$D$39:$D$782,СВЦЭМ!$A$39:$A$782,$A62,СВЦЭМ!$B$39:$B$782,R$47)+'СЕТ СН'!$G$11+СВЦЭМ!$D$10+'СЕТ СН'!$G$5-'СЕТ СН'!$G$21</f>
        <v>3820.7298443199998</v>
      </c>
      <c r="S62" s="36">
        <f>SUMIFS(СВЦЭМ!$D$39:$D$782,СВЦЭМ!$A$39:$A$782,$A62,СВЦЭМ!$B$39:$B$782,S$47)+'СЕТ СН'!$G$11+СВЦЭМ!$D$10+'СЕТ СН'!$G$5-'СЕТ СН'!$G$21</f>
        <v>3779.51538192</v>
      </c>
      <c r="T62" s="36">
        <f>SUMIFS(СВЦЭМ!$D$39:$D$782,СВЦЭМ!$A$39:$A$782,$A62,СВЦЭМ!$B$39:$B$782,T$47)+'СЕТ СН'!$G$11+СВЦЭМ!$D$10+'СЕТ СН'!$G$5-'СЕТ СН'!$G$21</f>
        <v>3745.99741915</v>
      </c>
      <c r="U62" s="36">
        <f>SUMIFS(СВЦЭМ!$D$39:$D$782,СВЦЭМ!$A$39:$A$782,$A62,СВЦЭМ!$B$39:$B$782,U$47)+'СЕТ СН'!$G$11+СВЦЭМ!$D$10+'СЕТ СН'!$G$5-'СЕТ СН'!$G$21</f>
        <v>3696.0036023299999</v>
      </c>
      <c r="V62" s="36">
        <f>SUMIFS(СВЦЭМ!$D$39:$D$782,СВЦЭМ!$A$39:$A$782,$A62,СВЦЭМ!$B$39:$B$782,V$47)+'СЕТ СН'!$G$11+СВЦЭМ!$D$10+'СЕТ СН'!$G$5-'СЕТ СН'!$G$21</f>
        <v>3678.77971368</v>
      </c>
      <c r="W62" s="36">
        <f>SUMIFS(СВЦЭМ!$D$39:$D$782,СВЦЭМ!$A$39:$A$782,$A62,СВЦЭМ!$B$39:$B$782,W$47)+'СЕТ СН'!$G$11+СВЦЭМ!$D$10+'СЕТ СН'!$G$5-'СЕТ СН'!$G$21</f>
        <v>3693.3219466999999</v>
      </c>
      <c r="X62" s="36">
        <f>SUMIFS(СВЦЭМ!$D$39:$D$782,СВЦЭМ!$A$39:$A$782,$A62,СВЦЭМ!$B$39:$B$782,X$47)+'СЕТ СН'!$G$11+СВЦЭМ!$D$10+'СЕТ СН'!$G$5-'СЕТ СН'!$G$21</f>
        <v>3747.5290253799999</v>
      </c>
      <c r="Y62" s="36">
        <f>SUMIFS(СВЦЭМ!$D$39:$D$782,СВЦЭМ!$A$39:$A$782,$A62,СВЦЭМ!$B$39:$B$782,Y$47)+'СЕТ СН'!$G$11+СВЦЭМ!$D$10+'СЕТ СН'!$G$5-'СЕТ СН'!$G$21</f>
        <v>3767.6627932199999</v>
      </c>
    </row>
    <row r="63" spans="1:25" ht="15.75" x14ac:dyDescent="0.2">
      <c r="A63" s="35">
        <f t="shared" si="1"/>
        <v>44455</v>
      </c>
      <c r="B63" s="36">
        <f>SUMIFS(СВЦЭМ!$D$39:$D$782,СВЦЭМ!$A$39:$A$782,$A63,СВЦЭМ!$B$39:$B$782,B$47)+'СЕТ СН'!$G$11+СВЦЭМ!$D$10+'СЕТ СН'!$G$5-'СЕТ СН'!$G$21</f>
        <v>3868.2388118899999</v>
      </c>
      <c r="C63" s="36">
        <f>SUMIFS(СВЦЭМ!$D$39:$D$782,СВЦЭМ!$A$39:$A$782,$A63,СВЦЭМ!$B$39:$B$782,C$47)+'СЕТ СН'!$G$11+СВЦЭМ!$D$10+'СЕТ СН'!$G$5-'СЕТ СН'!$G$21</f>
        <v>3963.7767688599997</v>
      </c>
      <c r="D63" s="36">
        <f>SUMIFS(СВЦЭМ!$D$39:$D$782,СВЦЭМ!$A$39:$A$782,$A63,СВЦЭМ!$B$39:$B$782,D$47)+'СЕТ СН'!$G$11+СВЦЭМ!$D$10+'СЕТ СН'!$G$5-'СЕТ СН'!$G$21</f>
        <v>4035.4656089099999</v>
      </c>
      <c r="E63" s="36">
        <f>SUMIFS(СВЦЭМ!$D$39:$D$782,СВЦЭМ!$A$39:$A$782,$A63,СВЦЭМ!$B$39:$B$782,E$47)+'СЕТ СН'!$G$11+СВЦЭМ!$D$10+'СЕТ СН'!$G$5-'СЕТ СН'!$G$21</f>
        <v>4060.3096318299999</v>
      </c>
      <c r="F63" s="36">
        <f>SUMIFS(СВЦЭМ!$D$39:$D$782,СВЦЭМ!$A$39:$A$782,$A63,СВЦЭМ!$B$39:$B$782,F$47)+'СЕТ СН'!$G$11+СВЦЭМ!$D$10+'СЕТ СН'!$G$5-'СЕТ СН'!$G$21</f>
        <v>4065.1049545199999</v>
      </c>
      <c r="G63" s="36">
        <f>SUMIFS(СВЦЭМ!$D$39:$D$782,СВЦЭМ!$A$39:$A$782,$A63,СВЦЭМ!$B$39:$B$782,G$47)+'СЕТ СН'!$G$11+СВЦЭМ!$D$10+'СЕТ СН'!$G$5-'СЕТ СН'!$G$21</f>
        <v>4032.80296404</v>
      </c>
      <c r="H63" s="36">
        <f>SUMIFS(СВЦЭМ!$D$39:$D$782,СВЦЭМ!$A$39:$A$782,$A63,СВЦЭМ!$B$39:$B$782,H$47)+'СЕТ СН'!$G$11+СВЦЭМ!$D$10+'СЕТ СН'!$G$5-'СЕТ СН'!$G$21</f>
        <v>3953.5483348099997</v>
      </c>
      <c r="I63" s="36">
        <f>SUMIFS(СВЦЭМ!$D$39:$D$782,СВЦЭМ!$A$39:$A$782,$A63,СВЦЭМ!$B$39:$B$782,I$47)+'СЕТ СН'!$G$11+СВЦЭМ!$D$10+'СЕТ СН'!$G$5-'СЕТ СН'!$G$21</f>
        <v>3835.8441033600002</v>
      </c>
      <c r="J63" s="36">
        <f>SUMIFS(СВЦЭМ!$D$39:$D$782,СВЦЭМ!$A$39:$A$782,$A63,СВЦЭМ!$B$39:$B$782,J$47)+'СЕТ СН'!$G$11+СВЦЭМ!$D$10+'СЕТ СН'!$G$5-'СЕТ СН'!$G$21</f>
        <v>3736.04739324</v>
      </c>
      <c r="K63" s="36">
        <f>SUMIFS(СВЦЭМ!$D$39:$D$782,СВЦЭМ!$A$39:$A$782,$A63,СВЦЭМ!$B$39:$B$782,K$47)+'СЕТ СН'!$G$11+СВЦЭМ!$D$10+'СЕТ СН'!$G$5-'СЕТ СН'!$G$21</f>
        <v>3689.4005639299999</v>
      </c>
      <c r="L63" s="36">
        <f>SUMIFS(СВЦЭМ!$D$39:$D$782,СВЦЭМ!$A$39:$A$782,$A63,СВЦЭМ!$B$39:$B$782,L$47)+'СЕТ СН'!$G$11+СВЦЭМ!$D$10+'СЕТ СН'!$G$5-'СЕТ СН'!$G$21</f>
        <v>3690.8807789299999</v>
      </c>
      <c r="M63" s="36">
        <f>SUMIFS(СВЦЭМ!$D$39:$D$782,СВЦЭМ!$A$39:$A$782,$A63,СВЦЭМ!$B$39:$B$782,M$47)+'СЕТ СН'!$G$11+СВЦЭМ!$D$10+'СЕТ СН'!$G$5-'СЕТ СН'!$G$21</f>
        <v>3688.03239536</v>
      </c>
      <c r="N63" s="36">
        <f>SUMIFS(СВЦЭМ!$D$39:$D$782,СВЦЭМ!$A$39:$A$782,$A63,СВЦЭМ!$B$39:$B$782,N$47)+'СЕТ СН'!$G$11+СВЦЭМ!$D$10+'СЕТ СН'!$G$5-'СЕТ СН'!$G$21</f>
        <v>3694.0058274000003</v>
      </c>
      <c r="O63" s="36">
        <f>SUMIFS(СВЦЭМ!$D$39:$D$782,СВЦЭМ!$A$39:$A$782,$A63,СВЦЭМ!$B$39:$B$782,O$47)+'СЕТ СН'!$G$11+СВЦЭМ!$D$10+'СЕТ СН'!$G$5-'СЕТ СН'!$G$21</f>
        <v>3729.9350124399998</v>
      </c>
      <c r="P63" s="36">
        <f>SUMIFS(СВЦЭМ!$D$39:$D$782,СВЦЭМ!$A$39:$A$782,$A63,СВЦЭМ!$B$39:$B$782,P$47)+'СЕТ СН'!$G$11+СВЦЭМ!$D$10+'СЕТ СН'!$G$5-'СЕТ СН'!$G$21</f>
        <v>3780.48150037</v>
      </c>
      <c r="Q63" s="36">
        <f>SUMIFS(СВЦЭМ!$D$39:$D$782,СВЦЭМ!$A$39:$A$782,$A63,СВЦЭМ!$B$39:$B$782,Q$47)+'СЕТ СН'!$G$11+СВЦЭМ!$D$10+'СЕТ СН'!$G$5-'СЕТ СН'!$G$21</f>
        <v>3797.3122049600001</v>
      </c>
      <c r="R63" s="36">
        <f>SUMIFS(СВЦЭМ!$D$39:$D$782,СВЦЭМ!$A$39:$A$782,$A63,СВЦЭМ!$B$39:$B$782,R$47)+'СЕТ СН'!$G$11+СВЦЭМ!$D$10+'СЕТ СН'!$G$5-'СЕТ СН'!$G$21</f>
        <v>3788.3260879499999</v>
      </c>
      <c r="S63" s="36">
        <f>SUMIFS(СВЦЭМ!$D$39:$D$782,СВЦЭМ!$A$39:$A$782,$A63,СВЦЭМ!$B$39:$B$782,S$47)+'СЕТ СН'!$G$11+СВЦЭМ!$D$10+'СЕТ СН'!$G$5-'СЕТ СН'!$G$21</f>
        <v>3751.4209580300003</v>
      </c>
      <c r="T63" s="36">
        <f>SUMIFS(СВЦЭМ!$D$39:$D$782,СВЦЭМ!$A$39:$A$782,$A63,СВЦЭМ!$B$39:$B$782,T$47)+'СЕТ СН'!$G$11+СВЦЭМ!$D$10+'СЕТ СН'!$G$5-'СЕТ СН'!$G$21</f>
        <v>3699.0669200699999</v>
      </c>
      <c r="U63" s="36">
        <f>SUMIFS(СВЦЭМ!$D$39:$D$782,СВЦЭМ!$A$39:$A$782,$A63,СВЦЭМ!$B$39:$B$782,U$47)+'СЕТ СН'!$G$11+СВЦЭМ!$D$10+'СЕТ СН'!$G$5-'СЕТ СН'!$G$21</f>
        <v>3681.8074208400003</v>
      </c>
      <c r="V63" s="36">
        <f>SUMIFS(СВЦЭМ!$D$39:$D$782,СВЦЭМ!$A$39:$A$782,$A63,СВЦЭМ!$B$39:$B$782,V$47)+'СЕТ СН'!$G$11+СВЦЭМ!$D$10+'СЕТ СН'!$G$5-'СЕТ СН'!$G$21</f>
        <v>3678.1594901899998</v>
      </c>
      <c r="W63" s="36">
        <f>SUMIFS(СВЦЭМ!$D$39:$D$782,СВЦЭМ!$A$39:$A$782,$A63,СВЦЭМ!$B$39:$B$782,W$47)+'СЕТ СН'!$G$11+СВЦЭМ!$D$10+'СЕТ СН'!$G$5-'СЕТ СН'!$G$21</f>
        <v>3658.8994016300003</v>
      </c>
      <c r="X63" s="36">
        <f>SUMIFS(СВЦЭМ!$D$39:$D$782,СВЦЭМ!$A$39:$A$782,$A63,СВЦЭМ!$B$39:$B$782,X$47)+'СЕТ СН'!$G$11+СВЦЭМ!$D$10+'СЕТ СН'!$G$5-'СЕТ СН'!$G$21</f>
        <v>3675.2783477399998</v>
      </c>
      <c r="Y63" s="36">
        <f>SUMIFS(СВЦЭМ!$D$39:$D$782,СВЦЭМ!$A$39:$A$782,$A63,СВЦЭМ!$B$39:$B$782,Y$47)+'СЕТ СН'!$G$11+СВЦЭМ!$D$10+'СЕТ СН'!$G$5-'СЕТ СН'!$G$21</f>
        <v>3745.98665686</v>
      </c>
    </row>
    <row r="64" spans="1:25" ht="15.75" x14ac:dyDescent="0.2">
      <c r="A64" s="35">
        <f t="shared" si="1"/>
        <v>44456</v>
      </c>
      <c r="B64" s="36">
        <f>SUMIFS(СВЦЭМ!$D$39:$D$782,СВЦЭМ!$A$39:$A$782,$A64,СВЦЭМ!$B$39:$B$782,B$47)+'СЕТ СН'!$G$11+СВЦЭМ!$D$10+'СЕТ СН'!$G$5-'СЕТ СН'!$G$21</f>
        <v>3848.1150037899997</v>
      </c>
      <c r="C64" s="36">
        <f>SUMIFS(СВЦЭМ!$D$39:$D$782,СВЦЭМ!$A$39:$A$782,$A64,СВЦЭМ!$B$39:$B$782,C$47)+'СЕТ СН'!$G$11+СВЦЭМ!$D$10+'СЕТ СН'!$G$5-'СЕТ СН'!$G$21</f>
        <v>3936.1149580399997</v>
      </c>
      <c r="D64" s="36">
        <f>SUMIFS(СВЦЭМ!$D$39:$D$782,СВЦЭМ!$A$39:$A$782,$A64,СВЦЭМ!$B$39:$B$782,D$47)+'СЕТ СН'!$G$11+СВЦЭМ!$D$10+'СЕТ СН'!$G$5-'СЕТ СН'!$G$21</f>
        <v>4008.7634516099997</v>
      </c>
      <c r="E64" s="36">
        <f>SUMIFS(СВЦЭМ!$D$39:$D$782,СВЦЭМ!$A$39:$A$782,$A64,СВЦЭМ!$B$39:$B$782,E$47)+'СЕТ СН'!$G$11+СВЦЭМ!$D$10+'СЕТ СН'!$G$5-'СЕТ СН'!$G$21</f>
        <v>4035.3514466199999</v>
      </c>
      <c r="F64" s="36">
        <f>SUMIFS(СВЦЭМ!$D$39:$D$782,СВЦЭМ!$A$39:$A$782,$A64,СВЦЭМ!$B$39:$B$782,F$47)+'СЕТ СН'!$G$11+СВЦЭМ!$D$10+'СЕТ СН'!$G$5-'СЕТ СН'!$G$21</f>
        <v>4048.3355737699999</v>
      </c>
      <c r="G64" s="36">
        <f>SUMIFS(СВЦЭМ!$D$39:$D$782,СВЦЭМ!$A$39:$A$782,$A64,СВЦЭМ!$B$39:$B$782,G$47)+'СЕТ СН'!$G$11+СВЦЭМ!$D$10+'СЕТ СН'!$G$5-'СЕТ СН'!$G$21</f>
        <v>4014.7570096999998</v>
      </c>
      <c r="H64" s="36">
        <f>SUMIFS(СВЦЭМ!$D$39:$D$782,СВЦЭМ!$A$39:$A$782,$A64,СВЦЭМ!$B$39:$B$782,H$47)+'СЕТ СН'!$G$11+СВЦЭМ!$D$10+'СЕТ СН'!$G$5-'СЕТ СН'!$G$21</f>
        <v>3926.0794425699996</v>
      </c>
      <c r="I64" s="36">
        <f>SUMIFS(СВЦЭМ!$D$39:$D$782,СВЦЭМ!$A$39:$A$782,$A64,СВЦЭМ!$B$39:$B$782,I$47)+'СЕТ СН'!$G$11+СВЦЭМ!$D$10+'СЕТ СН'!$G$5-'СЕТ СН'!$G$21</f>
        <v>3806.57322884</v>
      </c>
      <c r="J64" s="36">
        <f>SUMIFS(СВЦЭМ!$D$39:$D$782,СВЦЭМ!$A$39:$A$782,$A64,СВЦЭМ!$B$39:$B$782,J$47)+'СЕТ СН'!$G$11+СВЦЭМ!$D$10+'СЕТ СН'!$G$5-'СЕТ СН'!$G$21</f>
        <v>3718.3223963599999</v>
      </c>
      <c r="K64" s="36">
        <f>SUMIFS(СВЦЭМ!$D$39:$D$782,СВЦЭМ!$A$39:$A$782,$A64,СВЦЭМ!$B$39:$B$782,K$47)+'СЕТ СН'!$G$11+СВЦЭМ!$D$10+'СЕТ СН'!$G$5-'СЕТ СН'!$G$21</f>
        <v>3677.6461317000003</v>
      </c>
      <c r="L64" s="36">
        <f>SUMIFS(СВЦЭМ!$D$39:$D$782,СВЦЭМ!$A$39:$A$782,$A64,СВЦЭМ!$B$39:$B$782,L$47)+'СЕТ СН'!$G$11+СВЦЭМ!$D$10+'СЕТ СН'!$G$5-'СЕТ СН'!$G$21</f>
        <v>3660.4211055599999</v>
      </c>
      <c r="M64" s="36">
        <f>SUMIFS(СВЦЭМ!$D$39:$D$782,СВЦЭМ!$A$39:$A$782,$A64,СВЦЭМ!$B$39:$B$782,M$47)+'СЕТ СН'!$G$11+СВЦЭМ!$D$10+'СЕТ СН'!$G$5-'СЕТ СН'!$G$21</f>
        <v>3656.3220238600002</v>
      </c>
      <c r="N64" s="36">
        <f>SUMIFS(СВЦЭМ!$D$39:$D$782,СВЦЭМ!$A$39:$A$782,$A64,СВЦЭМ!$B$39:$B$782,N$47)+'СЕТ СН'!$G$11+СВЦЭМ!$D$10+'СЕТ СН'!$G$5-'СЕТ СН'!$G$21</f>
        <v>3666.83827827</v>
      </c>
      <c r="O64" s="36">
        <f>SUMIFS(СВЦЭМ!$D$39:$D$782,СВЦЭМ!$A$39:$A$782,$A64,СВЦЭМ!$B$39:$B$782,O$47)+'СЕТ СН'!$G$11+СВЦЭМ!$D$10+'СЕТ СН'!$G$5-'СЕТ СН'!$G$21</f>
        <v>3670.74729763</v>
      </c>
      <c r="P64" s="36">
        <f>SUMIFS(СВЦЭМ!$D$39:$D$782,СВЦЭМ!$A$39:$A$782,$A64,СВЦЭМ!$B$39:$B$782,P$47)+'СЕТ СН'!$G$11+СВЦЭМ!$D$10+'СЕТ СН'!$G$5-'СЕТ СН'!$G$21</f>
        <v>3702.1430205199999</v>
      </c>
      <c r="Q64" s="36">
        <f>SUMIFS(СВЦЭМ!$D$39:$D$782,СВЦЭМ!$A$39:$A$782,$A64,СВЦЭМ!$B$39:$B$782,Q$47)+'СЕТ СН'!$G$11+СВЦЭМ!$D$10+'СЕТ СН'!$G$5-'СЕТ СН'!$G$21</f>
        <v>3714.9334287400002</v>
      </c>
      <c r="R64" s="36">
        <f>SUMIFS(СВЦЭМ!$D$39:$D$782,СВЦЭМ!$A$39:$A$782,$A64,СВЦЭМ!$B$39:$B$782,R$47)+'СЕТ СН'!$G$11+СВЦЭМ!$D$10+'СЕТ СН'!$G$5-'СЕТ СН'!$G$21</f>
        <v>3708.3612100700002</v>
      </c>
      <c r="S64" s="36">
        <f>SUMIFS(СВЦЭМ!$D$39:$D$782,СВЦЭМ!$A$39:$A$782,$A64,СВЦЭМ!$B$39:$B$782,S$47)+'СЕТ СН'!$G$11+СВЦЭМ!$D$10+'СЕТ СН'!$G$5-'СЕТ СН'!$G$21</f>
        <v>3674.4774962800002</v>
      </c>
      <c r="T64" s="36">
        <f>SUMIFS(СВЦЭМ!$D$39:$D$782,СВЦЭМ!$A$39:$A$782,$A64,СВЦЭМ!$B$39:$B$782,T$47)+'СЕТ СН'!$G$11+СВЦЭМ!$D$10+'СЕТ СН'!$G$5-'СЕТ СН'!$G$21</f>
        <v>3658.98079762</v>
      </c>
      <c r="U64" s="36">
        <f>SUMIFS(СВЦЭМ!$D$39:$D$782,СВЦЭМ!$A$39:$A$782,$A64,СВЦЭМ!$B$39:$B$782,U$47)+'СЕТ СН'!$G$11+СВЦЭМ!$D$10+'СЕТ СН'!$G$5-'СЕТ СН'!$G$21</f>
        <v>3645.53826721</v>
      </c>
      <c r="V64" s="36">
        <f>SUMIFS(СВЦЭМ!$D$39:$D$782,СВЦЭМ!$A$39:$A$782,$A64,СВЦЭМ!$B$39:$B$782,V$47)+'СЕТ СН'!$G$11+СВЦЭМ!$D$10+'СЕТ СН'!$G$5-'СЕТ СН'!$G$21</f>
        <v>3656.0934666499998</v>
      </c>
      <c r="W64" s="36">
        <f>SUMIFS(СВЦЭМ!$D$39:$D$782,СВЦЭМ!$A$39:$A$782,$A64,СВЦЭМ!$B$39:$B$782,W$47)+'СЕТ СН'!$G$11+СВЦЭМ!$D$10+'СЕТ СН'!$G$5-'СЕТ СН'!$G$21</f>
        <v>3648.2419376500002</v>
      </c>
      <c r="X64" s="36">
        <f>SUMIFS(СВЦЭМ!$D$39:$D$782,СВЦЭМ!$A$39:$A$782,$A64,СВЦЭМ!$B$39:$B$782,X$47)+'СЕТ СН'!$G$11+СВЦЭМ!$D$10+'СЕТ СН'!$G$5-'СЕТ СН'!$G$21</f>
        <v>3637.9797732100001</v>
      </c>
      <c r="Y64" s="36">
        <f>SUMIFS(СВЦЭМ!$D$39:$D$782,СВЦЭМ!$A$39:$A$782,$A64,СВЦЭМ!$B$39:$B$782,Y$47)+'СЕТ СН'!$G$11+СВЦЭМ!$D$10+'СЕТ СН'!$G$5-'СЕТ СН'!$G$21</f>
        <v>3673.50966053</v>
      </c>
    </row>
    <row r="65" spans="1:26" ht="15.75" x14ac:dyDescent="0.2">
      <c r="A65" s="35">
        <f t="shared" si="1"/>
        <v>44457</v>
      </c>
      <c r="B65" s="36">
        <f>SUMIFS(СВЦЭМ!$D$39:$D$782,СВЦЭМ!$A$39:$A$782,$A65,СВЦЭМ!$B$39:$B$782,B$47)+'СЕТ СН'!$G$11+СВЦЭМ!$D$10+'СЕТ СН'!$G$5-'СЕТ СН'!$G$21</f>
        <v>3692.78024405</v>
      </c>
      <c r="C65" s="36">
        <f>SUMIFS(СВЦЭМ!$D$39:$D$782,СВЦЭМ!$A$39:$A$782,$A65,СВЦЭМ!$B$39:$B$782,C$47)+'СЕТ СН'!$G$11+СВЦЭМ!$D$10+'СЕТ СН'!$G$5-'СЕТ СН'!$G$21</f>
        <v>3732.9966955600003</v>
      </c>
      <c r="D65" s="36">
        <f>SUMIFS(СВЦЭМ!$D$39:$D$782,СВЦЭМ!$A$39:$A$782,$A65,СВЦЭМ!$B$39:$B$782,D$47)+'СЕТ СН'!$G$11+СВЦЭМ!$D$10+'СЕТ СН'!$G$5-'СЕТ СН'!$G$21</f>
        <v>3803.3930675000001</v>
      </c>
      <c r="E65" s="36">
        <f>SUMIFS(СВЦЭМ!$D$39:$D$782,СВЦЭМ!$A$39:$A$782,$A65,СВЦЭМ!$B$39:$B$782,E$47)+'СЕТ СН'!$G$11+СВЦЭМ!$D$10+'СЕТ СН'!$G$5-'СЕТ СН'!$G$21</f>
        <v>3826.9539768899999</v>
      </c>
      <c r="F65" s="36">
        <f>SUMIFS(СВЦЭМ!$D$39:$D$782,СВЦЭМ!$A$39:$A$782,$A65,СВЦЭМ!$B$39:$B$782,F$47)+'СЕТ СН'!$G$11+СВЦЭМ!$D$10+'СЕТ СН'!$G$5-'СЕТ СН'!$G$21</f>
        <v>3821.8274025700002</v>
      </c>
      <c r="G65" s="36">
        <f>SUMIFS(СВЦЭМ!$D$39:$D$782,СВЦЭМ!$A$39:$A$782,$A65,СВЦЭМ!$B$39:$B$782,G$47)+'СЕТ СН'!$G$11+СВЦЭМ!$D$10+'СЕТ СН'!$G$5-'СЕТ СН'!$G$21</f>
        <v>3819.5567094600001</v>
      </c>
      <c r="H65" s="36">
        <f>SUMIFS(СВЦЭМ!$D$39:$D$782,СВЦЭМ!$A$39:$A$782,$A65,СВЦЭМ!$B$39:$B$782,H$47)+'СЕТ СН'!$G$11+СВЦЭМ!$D$10+'СЕТ СН'!$G$5-'СЕТ СН'!$G$21</f>
        <v>3799.7161173300001</v>
      </c>
      <c r="I65" s="36">
        <f>SUMIFS(СВЦЭМ!$D$39:$D$782,СВЦЭМ!$A$39:$A$782,$A65,СВЦЭМ!$B$39:$B$782,I$47)+'СЕТ СН'!$G$11+СВЦЭМ!$D$10+'СЕТ СН'!$G$5-'СЕТ СН'!$G$21</f>
        <v>3705.23075823</v>
      </c>
      <c r="J65" s="36">
        <f>SUMIFS(СВЦЭМ!$D$39:$D$782,СВЦЭМ!$A$39:$A$782,$A65,СВЦЭМ!$B$39:$B$782,J$47)+'СЕТ СН'!$G$11+СВЦЭМ!$D$10+'СЕТ СН'!$G$5-'СЕТ СН'!$G$21</f>
        <v>3650.6807475300002</v>
      </c>
      <c r="K65" s="36">
        <f>SUMIFS(СВЦЭМ!$D$39:$D$782,СВЦЭМ!$A$39:$A$782,$A65,СВЦЭМ!$B$39:$B$782,K$47)+'СЕТ СН'!$G$11+СВЦЭМ!$D$10+'СЕТ СН'!$G$5-'СЕТ СН'!$G$21</f>
        <v>3605.4899268500003</v>
      </c>
      <c r="L65" s="36">
        <f>SUMIFS(СВЦЭМ!$D$39:$D$782,СВЦЭМ!$A$39:$A$782,$A65,СВЦЭМ!$B$39:$B$782,L$47)+'СЕТ СН'!$G$11+СВЦЭМ!$D$10+'СЕТ СН'!$G$5-'СЕТ СН'!$G$21</f>
        <v>3605.6456465199999</v>
      </c>
      <c r="M65" s="36">
        <f>SUMIFS(СВЦЭМ!$D$39:$D$782,СВЦЭМ!$A$39:$A$782,$A65,СВЦЭМ!$B$39:$B$782,M$47)+'СЕТ СН'!$G$11+СВЦЭМ!$D$10+'СЕТ СН'!$G$5-'СЕТ СН'!$G$21</f>
        <v>3603.9335197</v>
      </c>
      <c r="N65" s="36">
        <f>SUMIFS(СВЦЭМ!$D$39:$D$782,СВЦЭМ!$A$39:$A$782,$A65,СВЦЭМ!$B$39:$B$782,N$47)+'СЕТ СН'!$G$11+СВЦЭМ!$D$10+'СЕТ СН'!$G$5-'СЕТ СН'!$G$21</f>
        <v>3626.7986608900001</v>
      </c>
      <c r="O65" s="36">
        <f>SUMIFS(СВЦЭМ!$D$39:$D$782,СВЦЭМ!$A$39:$A$782,$A65,СВЦЭМ!$B$39:$B$782,O$47)+'СЕТ СН'!$G$11+СВЦЭМ!$D$10+'СЕТ СН'!$G$5-'СЕТ СН'!$G$21</f>
        <v>3664.8006099200002</v>
      </c>
      <c r="P65" s="36">
        <f>SUMIFS(СВЦЭМ!$D$39:$D$782,СВЦЭМ!$A$39:$A$782,$A65,СВЦЭМ!$B$39:$B$782,P$47)+'СЕТ СН'!$G$11+СВЦЭМ!$D$10+'СЕТ СН'!$G$5-'СЕТ СН'!$G$21</f>
        <v>3685.1344555000001</v>
      </c>
      <c r="Q65" s="36">
        <f>SUMIFS(СВЦЭМ!$D$39:$D$782,СВЦЭМ!$A$39:$A$782,$A65,СВЦЭМ!$B$39:$B$782,Q$47)+'СЕТ СН'!$G$11+СВЦЭМ!$D$10+'СЕТ СН'!$G$5-'СЕТ СН'!$G$21</f>
        <v>3685.8715694399998</v>
      </c>
      <c r="R65" s="36">
        <f>SUMIFS(СВЦЭМ!$D$39:$D$782,СВЦЭМ!$A$39:$A$782,$A65,СВЦЭМ!$B$39:$B$782,R$47)+'СЕТ СН'!$G$11+СВЦЭМ!$D$10+'СЕТ СН'!$G$5-'СЕТ СН'!$G$21</f>
        <v>3679.2100693900002</v>
      </c>
      <c r="S65" s="36">
        <f>SUMIFS(СВЦЭМ!$D$39:$D$782,СВЦЭМ!$A$39:$A$782,$A65,СВЦЭМ!$B$39:$B$782,S$47)+'СЕТ СН'!$G$11+СВЦЭМ!$D$10+'СЕТ СН'!$G$5-'СЕТ СН'!$G$21</f>
        <v>3665.5092351600001</v>
      </c>
      <c r="T65" s="36">
        <f>SUMIFS(СВЦЭМ!$D$39:$D$782,СВЦЭМ!$A$39:$A$782,$A65,СВЦЭМ!$B$39:$B$782,T$47)+'СЕТ СН'!$G$11+СВЦЭМ!$D$10+'СЕТ СН'!$G$5-'СЕТ СН'!$G$21</f>
        <v>3626.99979704</v>
      </c>
      <c r="U65" s="36">
        <f>SUMIFS(СВЦЭМ!$D$39:$D$782,СВЦЭМ!$A$39:$A$782,$A65,СВЦЭМ!$B$39:$B$782,U$47)+'СЕТ СН'!$G$11+СВЦЭМ!$D$10+'СЕТ СН'!$G$5-'СЕТ СН'!$G$21</f>
        <v>3573.4752912200001</v>
      </c>
      <c r="V65" s="36">
        <f>SUMIFS(СВЦЭМ!$D$39:$D$782,СВЦЭМ!$A$39:$A$782,$A65,СВЦЭМ!$B$39:$B$782,V$47)+'СЕТ СН'!$G$11+СВЦЭМ!$D$10+'СЕТ СН'!$G$5-'СЕТ СН'!$G$21</f>
        <v>3552.6352169199999</v>
      </c>
      <c r="W65" s="36">
        <f>SUMIFS(СВЦЭМ!$D$39:$D$782,СВЦЭМ!$A$39:$A$782,$A65,СВЦЭМ!$B$39:$B$782,W$47)+'СЕТ СН'!$G$11+СВЦЭМ!$D$10+'СЕТ СН'!$G$5-'СЕТ СН'!$G$21</f>
        <v>3546.12600114</v>
      </c>
      <c r="X65" s="36">
        <f>SUMIFS(СВЦЭМ!$D$39:$D$782,СВЦЭМ!$A$39:$A$782,$A65,СВЦЭМ!$B$39:$B$782,X$47)+'СЕТ СН'!$G$11+СВЦЭМ!$D$10+'СЕТ СН'!$G$5-'СЕТ СН'!$G$21</f>
        <v>3597.8268171499999</v>
      </c>
      <c r="Y65" s="36">
        <f>SUMIFS(СВЦЭМ!$D$39:$D$782,СВЦЭМ!$A$39:$A$782,$A65,СВЦЭМ!$B$39:$B$782,Y$47)+'СЕТ СН'!$G$11+СВЦЭМ!$D$10+'СЕТ СН'!$G$5-'СЕТ СН'!$G$21</f>
        <v>3627.34487326</v>
      </c>
    </row>
    <row r="66" spans="1:26" ht="15.75" x14ac:dyDescent="0.2">
      <c r="A66" s="35">
        <f t="shared" si="1"/>
        <v>44458</v>
      </c>
      <c r="B66" s="36">
        <f>SUMIFS(СВЦЭМ!$D$39:$D$782,СВЦЭМ!$A$39:$A$782,$A66,СВЦЭМ!$B$39:$B$782,B$47)+'СЕТ СН'!$G$11+СВЦЭМ!$D$10+'СЕТ СН'!$G$5-'СЕТ СН'!$G$21</f>
        <v>3653.7017139700001</v>
      </c>
      <c r="C66" s="36">
        <f>SUMIFS(СВЦЭМ!$D$39:$D$782,СВЦЭМ!$A$39:$A$782,$A66,СВЦЭМ!$B$39:$B$782,C$47)+'СЕТ СН'!$G$11+СВЦЭМ!$D$10+'СЕТ СН'!$G$5-'СЕТ СН'!$G$21</f>
        <v>3700.6627640699999</v>
      </c>
      <c r="D66" s="36">
        <f>SUMIFS(СВЦЭМ!$D$39:$D$782,СВЦЭМ!$A$39:$A$782,$A66,СВЦЭМ!$B$39:$B$782,D$47)+'СЕТ СН'!$G$11+СВЦЭМ!$D$10+'СЕТ СН'!$G$5-'СЕТ СН'!$G$21</f>
        <v>3760.48822101</v>
      </c>
      <c r="E66" s="36">
        <f>SUMIFS(СВЦЭМ!$D$39:$D$782,СВЦЭМ!$A$39:$A$782,$A66,СВЦЭМ!$B$39:$B$782,E$47)+'СЕТ СН'!$G$11+СВЦЭМ!$D$10+'СЕТ СН'!$G$5-'СЕТ СН'!$G$21</f>
        <v>3786.2159398100002</v>
      </c>
      <c r="F66" s="36">
        <f>SUMIFS(СВЦЭМ!$D$39:$D$782,СВЦЭМ!$A$39:$A$782,$A66,СВЦЭМ!$B$39:$B$782,F$47)+'СЕТ СН'!$G$11+СВЦЭМ!$D$10+'СЕТ СН'!$G$5-'СЕТ СН'!$G$21</f>
        <v>3788.4414638600001</v>
      </c>
      <c r="G66" s="36">
        <f>SUMIFS(СВЦЭМ!$D$39:$D$782,СВЦЭМ!$A$39:$A$782,$A66,СВЦЭМ!$B$39:$B$782,G$47)+'СЕТ СН'!$G$11+СВЦЭМ!$D$10+'СЕТ СН'!$G$5-'СЕТ СН'!$G$21</f>
        <v>3779.9587220000003</v>
      </c>
      <c r="H66" s="36">
        <f>SUMIFS(СВЦЭМ!$D$39:$D$782,СВЦЭМ!$A$39:$A$782,$A66,СВЦЭМ!$B$39:$B$782,H$47)+'СЕТ СН'!$G$11+СВЦЭМ!$D$10+'СЕТ СН'!$G$5-'СЕТ СН'!$G$21</f>
        <v>3744.49710413</v>
      </c>
      <c r="I66" s="36">
        <f>SUMIFS(СВЦЭМ!$D$39:$D$782,СВЦЭМ!$A$39:$A$782,$A66,СВЦЭМ!$B$39:$B$782,I$47)+'СЕТ СН'!$G$11+СВЦЭМ!$D$10+'СЕТ СН'!$G$5-'СЕТ СН'!$G$21</f>
        <v>3683.0430919099999</v>
      </c>
      <c r="J66" s="36">
        <f>SUMIFS(СВЦЭМ!$D$39:$D$782,СВЦЭМ!$A$39:$A$782,$A66,СВЦЭМ!$B$39:$B$782,J$47)+'СЕТ СН'!$G$11+СВЦЭМ!$D$10+'СЕТ СН'!$G$5-'СЕТ СН'!$G$21</f>
        <v>3653.1817704300001</v>
      </c>
      <c r="K66" s="36">
        <f>SUMIFS(СВЦЭМ!$D$39:$D$782,СВЦЭМ!$A$39:$A$782,$A66,СВЦЭМ!$B$39:$B$782,K$47)+'СЕТ СН'!$G$11+СВЦЭМ!$D$10+'СЕТ СН'!$G$5-'СЕТ СН'!$G$21</f>
        <v>3564.4592383300001</v>
      </c>
      <c r="L66" s="36">
        <f>SUMIFS(СВЦЭМ!$D$39:$D$782,СВЦЭМ!$A$39:$A$782,$A66,СВЦЭМ!$B$39:$B$782,L$47)+'СЕТ СН'!$G$11+СВЦЭМ!$D$10+'СЕТ СН'!$G$5-'СЕТ СН'!$G$21</f>
        <v>3561.7448177199999</v>
      </c>
      <c r="M66" s="36">
        <f>SUMIFS(СВЦЭМ!$D$39:$D$782,СВЦЭМ!$A$39:$A$782,$A66,СВЦЭМ!$B$39:$B$782,M$47)+'СЕТ СН'!$G$11+СВЦЭМ!$D$10+'СЕТ СН'!$G$5-'СЕТ СН'!$G$21</f>
        <v>3565.1403534900001</v>
      </c>
      <c r="N66" s="36">
        <f>SUMIFS(СВЦЭМ!$D$39:$D$782,СВЦЭМ!$A$39:$A$782,$A66,СВЦЭМ!$B$39:$B$782,N$47)+'СЕТ СН'!$G$11+СВЦЭМ!$D$10+'СЕТ СН'!$G$5-'СЕТ СН'!$G$21</f>
        <v>3571.2778990400002</v>
      </c>
      <c r="O66" s="36">
        <f>SUMIFS(СВЦЭМ!$D$39:$D$782,СВЦЭМ!$A$39:$A$782,$A66,СВЦЭМ!$B$39:$B$782,O$47)+'СЕТ СН'!$G$11+СВЦЭМ!$D$10+'СЕТ СН'!$G$5-'СЕТ СН'!$G$21</f>
        <v>3601.6596700199998</v>
      </c>
      <c r="P66" s="36">
        <f>SUMIFS(СВЦЭМ!$D$39:$D$782,СВЦЭМ!$A$39:$A$782,$A66,СВЦЭМ!$B$39:$B$782,P$47)+'СЕТ СН'!$G$11+СВЦЭМ!$D$10+'СЕТ СН'!$G$5-'СЕТ СН'!$G$21</f>
        <v>3647.8779029699999</v>
      </c>
      <c r="Q66" s="36">
        <f>SUMIFS(СВЦЭМ!$D$39:$D$782,СВЦЭМ!$A$39:$A$782,$A66,СВЦЭМ!$B$39:$B$782,Q$47)+'СЕТ СН'!$G$11+СВЦЭМ!$D$10+'СЕТ СН'!$G$5-'СЕТ СН'!$G$21</f>
        <v>3653.4803619599998</v>
      </c>
      <c r="R66" s="36">
        <f>SUMIFS(СВЦЭМ!$D$39:$D$782,СВЦЭМ!$A$39:$A$782,$A66,СВЦЭМ!$B$39:$B$782,R$47)+'СЕТ СН'!$G$11+СВЦЭМ!$D$10+'СЕТ СН'!$G$5-'СЕТ СН'!$G$21</f>
        <v>3642.68528823</v>
      </c>
      <c r="S66" s="36">
        <f>SUMIFS(СВЦЭМ!$D$39:$D$782,СВЦЭМ!$A$39:$A$782,$A66,СВЦЭМ!$B$39:$B$782,S$47)+'СЕТ СН'!$G$11+СВЦЭМ!$D$10+'СЕТ СН'!$G$5-'СЕТ СН'!$G$21</f>
        <v>3637.4383788</v>
      </c>
      <c r="T66" s="36">
        <f>SUMIFS(СВЦЭМ!$D$39:$D$782,СВЦЭМ!$A$39:$A$782,$A66,СВЦЭМ!$B$39:$B$782,T$47)+'СЕТ СН'!$G$11+СВЦЭМ!$D$10+'СЕТ СН'!$G$5-'СЕТ СН'!$G$21</f>
        <v>3675.4203412799998</v>
      </c>
      <c r="U66" s="36">
        <f>SUMIFS(СВЦЭМ!$D$39:$D$782,СВЦЭМ!$A$39:$A$782,$A66,СВЦЭМ!$B$39:$B$782,U$47)+'СЕТ СН'!$G$11+СВЦЭМ!$D$10+'СЕТ СН'!$G$5-'СЕТ СН'!$G$21</f>
        <v>3616.9777805100002</v>
      </c>
      <c r="V66" s="36">
        <f>SUMIFS(СВЦЭМ!$D$39:$D$782,СВЦЭМ!$A$39:$A$782,$A66,СВЦЭМ!$B$39:$B$782,V$47)+'СЕТ СН'!$G$11+СВЦЭМ!$D$10+'СЕТ СН'!$G$5-'СЕТ СН'!$G$21</f>
        <v>3606.0089115000001</v>
      </c>
      <c r="W66" s="36">
        <f>SUMIFS(СВЦЭМ!$D$39:$D$782,СВЦЭМ!$A$39:$A$782,$A66,СВЦЭМ!$B$39:$B$782,W$47)+'СЕТ СН'!$G$11+СВЦЭМ!$D$10+'СЕТ СН'!$G$5-'СЕТ СН'!$G$21</f>
        <v>3607.5678352099999</v>
      </c>
      <c r="X66" s="36">
        <f>SUMIFS(СВЦЭМ!$D$39:$D$782,СВЦЭМ!$A$39:$A$782,$A66,СВЦЭМ!$B$39:$B$782,X$47)+'СЕТ СН'!$G$11+СВЦЭМ!$D$10+'СЕТ СН'!$G$5-'СЕТ СН'!$G$21</f>
        <v>3628.8894280499999</v>
      </c>
      <c r="Y66" s="36">
        <f>SUMIFS(СВЦЭМ!$D$39:$D$782,СВЦЭМ!$A$39:$A$782,$A66,СВЦЭМ!$B$39:$B$782,Y$47)+'СЕТ СН'!$G$11+СВЦЭМ!$D$10+'СЕТ СН'!$G$5-'СЕТ СН'!$G$21</f>
        <v>3665.80299668</v>
      </c>
    </row>
    <row r="67" spans="1:26" ht="15.75" x14ac:dyDescent="0.2">
      <c r="A67" s="35">
        <f t="shared" si="1"/>
        <v>44459</v>
      </c>
      <c r="B67" s="36">
        <f>SUMIFS(СВЦЭМ!$D$39:$D$782,СВЦЭМ!$A$39:$A$782,$A67,СВЦЭМ!$B$39:$B$782,B$47)+'СЕТ СН'!$G$11+СВЦЭМ!$D$10+'СЕТ СН'!$G$5-'СЕТ СН'!$G$21</f>
        <v>3625.60461842</v>
      </c>
      <c r="C67" s="36">
        <f>SUMIFS(СВЦЭМ!$D$39:$D$782,СВЦЭМ!$A$39:$A$782,$A67,СВЦЭМ!$B$39:$B$782,C$47)+'СЕТ СН'!$G$11+СВЦЭМ!$D$10+'СЕТ СН'!$G$5-'СЕТ СН'!$G$21</f>
        <v>3710.8242113599999</v>
      </c>
      <c r="D67" s="36">
        <f>SUMIFS(СВЦЭМ!$D$39:$D$782,СВЦЭМ!$A$39:$A$782,$A67,СВЦЭМ!$B$39:$B$782,D$47)+'СЕТ СН'!$G$11+СВЦЭМ!$D$10+'СЕТ СН'!$G$5-'СЕТ СН'!$G$21</f>
        <v>3760.8603368499998</v>
      </c>
      <c r="E67" s="36">
        <f>SUMIFS(СВЦЭМ!$D$39:$D$782,СВЦЭМ!$A$39:$A$782,$A67,СВЦЭМ!$B$39:$B$782,E$47)+'СЕТ СН'!$G$11+СВЦЭМ!$D$10+'СЕТ СН'!$G$5-'СЕТ СН'!$G$21</f>
        <v>3779.8422749599999</v>
      </c>
      <c r="F67" s="36">
        <f>SUMIFS(СВЦЭМ!$D$39:$D$782,СВЦЭМ!$A$39:$A$782,$A67,СВЦЭМ!$B$39:$B$782,F$47)+'СЕТ СН'!$G$11+СВЦЭМ!$D$10+'СЕТ СН'!$G$5-'СЕТ СН'!$G$21</f>
        <v>3789.8027772099999</v>
      </c>
      <c r="G67" s="36">
        <f>SUMIFS(СВЦЭМ!$D$39:$D$782,СВЦЭМ!$A$39:$A$782,$A67,СВЦЭМ!$B$39:$B$782,G$47)+'СЕТ СН'!$G$11+СВЦЭМ!$D$10+'СЕТ СН'!$G$5-'СЕТ СН'!$G$21</f>
        <v>3773.80624979</v>
      </c>
      <c r="H67" s="36">
        <f>SUMIFS(СВЦЭМ!$D$39:$D$782,СВЦЭМ!$A$39:$A$782,$A67,СВЦЭМ!$B$39:$B$782,H$47)+'СЕТ СН'!$G$11+СВЦЭМ!$D$10+'СЕТ СН'!$G$5-'СЕТ СН'!$G$21</f>
        <v>3723.7203912599998</v>
      </c>
      <c r="I67" s="36">
        <f>SUMIFS(СВЦЭМ!$D$39:$D$782,СВЦЭМ!$A$39:$A$782,$A67,СВЦЭМ!$B$39:$B$782,I$47)+'СЕТ СН'!$G$11+СВЦЭМ!$D$10+'СЕТ СН'!$G$5-'СЕТ СН'!$G$21</f>
        <v>3678.4848267299999</v>
      </c>
      <c r="J67" s="36">
        <f>SUMIFS(СВЦЭМ!$D$39:$D$782,СВЦЭМ!$A$39:$A$782,$A67,СВЦЭМ!$B$39:$B$782,J$47)+'СЕТ СН'!$G$11+СВЦЭМ!$D$10+'СЕТ СН'!$G$5-'СЕТ СН'!$G$21</f>
        <v>3674.47147081</v>
      </c>
      <c r="K67" s="36">
        <f>SUMIFS(СВЦЭМ!$D$39:$D$782,СВЦЭМ!$A$39:$A$782,$A67,СВЦЭМ!$B$39:$B$782,K$47)+'СЕТ СН'!$G$11+СВЦЭМ!$D$10+'СЕТ СН'!$G$5-'СЕТ СН'!$G$21</f>
        <v>3670.6427412100002</v>
      </c>
      <c r="L67" s="36">
        <f>SUMIFS(СВЦЭМ!$D$39:$D$782,СВЦЭМ!$A$39:$A$782,$A67,СВЦЭМ!$B$39:$B$782,L$47)+'СЕТ СН'!$G$11+СВЦЭМ!$D$10+'СЕТ СН'!$G$5-'СЕТ СН'!$G$21</f>
        <v>3650.8014170500001</v>
      </c>
      <c r="M67" s="36">
        <f>SUMIFS(СВЦЭМ!$D$39:$D$782,СВЦЭМ!$A$39:$A$782,$A67,СВЦЭМ!$B$39:$B$782,M$47)+'СЕТ СН'!$G$11+СВЦЭМ!$D$10+'СЕТ СН'!$G$5-'СЕТ СН'!$G$21</f>
        <v>3648.6862850799998</v>
      </c>
      <c r="N67" s="36">
        <f>SUMIFS(СВЦЭМ!$D$39:$D$782,СВЦЭМ!$A$39:$A$782,$A67,СВЦЭМ!$B$39:$B$782,N$47)+'СЕТ СН'!$G$11+СВЦЭМ!$D$10+'СЕТ СН'!$G$5-'СЕТ СН'!$G$21</f>
        <v>3665.4298113599998</v>
      </c>
      <c r="O67" s="36">
        <f>SUMIFS(СВЦЭМ!$D$39:$D$782,СВЦЭМ!$A$39:$A$782,$A67,СВЦЭМ!$B$39:$B$782,O$47)+'СЕТ СН'!$G$11+СВЦЭМ!$D$10+'СЕТ СН'!$G$5-'СЕТ СН'!$G$21</f>
        <v>3693.25376319</v>
      </c>
      <c r="P67" s="36">
        <f>SUMIFS(СВЦЭМ!$D$39:$D$782,СВЦЭМ!$A$39:$A$782,$A67,СВЦЭМ!$B$39:$B$782,P$47)+'СЕТ СН'!$G$11+СВЦЭМ!$D$10+'СЕТ СН'!$G$5-'СЕТ СН'!$G$21</f>
        <v>3724.6835304699998</v>
      </c>
      <c r="Q67" s="36">
        <f>SUMIFS(СВЦЭМ!$D$39:$D$782,СВЦЭМ!$A$39:$A$782,$A67,СВЦЭМ!$B$39:$B$782,Q$47)+'СЕТ СН'!$G$11+СВЦЭМ!$D$10+'СЕТ СН'!$G$5-'СЕТ СН'!$G$21</f>
        <v>3727.7723300600001</v>
      </c>
      <c r="R67" s="36">
        <f>SUMIFS(СВЦЭМ!$D$39:$D$782,СВЦЭМ!$A$39:$A$782,$A67,СВЦЭМ!$B$39:$B$782,R$47)+'СЕТ СН'!$G$11+СВЦЭМ!$D$10+'СЕТ СН'!$G$5-'СЕТ СН'!$G$21</f>
        <v>3709.6208378000001</v>
      </c>
      <c r="S67" s="36">
        <f>SUMIFS(СВЦЭМ!$D$39:$D$782,СВЦЭМ!$A$39:$A$782,$A67,СВЦЭМ!$B$39:$B$782,S$47)+'СЕТ СН'!$G$11+СВЦЭМ!$D$10+'СЕТ СН'!$G$5-'СЕТ СН'!$G$21</f>
        <v>3697.0499346300003</v>
      </c>
      <c r="T67" s="36">
        <f>SUMIFS(СВЦЭМ!$D$39:$D$782,СВЦЭМ!$A$39:$A$782,$A67,СВЦЭМ!$B$39:$B$782,T$47)+'СЕТ СН'!$G$11+СВЦЭМ!$D$10+'СЕТ СН'!$G$5-'СЕТ СН'!$G$21</f>
        <v>3683.5172669799999</v>
      </c>
      <c r="U67" s="36">
        <f>SUMIFS(СВЦЭМ!$D$39:$D$782,СВЦЭМ!$A$39:$A$782,$A67,СВЦЭМ!$B$39:$B$782,U$47)+'СЕТ СН'!$G$11+СВЦЭМ!$D$10+'СЕТ СН'!$G$5-'СЕТ СН'!$G$21</f>
        <v>3703.70625002</v>
      </c>
      <c r="V67" s="36">
        <f>SUMIFS(СВЦЭМ!$D$39:$D$782,СВЦЭМ!$A$39:$A$782,$A67,СВЦЭМ!$B$39:$B$782,V$47)+'СЕТ СН'!$G$11+СВЦЭМ!$D$10+'СЕТ СН'!$G$5-'СЕТ СН'!$G$21</f>
        <v>3661.4328132800001</v>
      </c>
      <c r="W67" s="36">
        <f>SUMIFS(СВЦЭМ!$D$39:$D$782,СВЦЭМ!$A$39:$A$782,$A67,СВЦЭМ!$B$39:$B$782,W$47)+'СЕТ СН'!$G$11+СВЦЭМ!$D$10+'СЕТ СН'!$G$5-'СЕТ СН'!$G$21</f>
        <v>3650.3361218700002</v>
      </c>
      <c r="X67" s="36">
        <f>SUMIFS(СВЦЭМ!$D$39:$D$782,СВЦЭМ!$A$39:$A$782,$A67,СВЦЭМ!$B$39:$B$782,X$47)+'СЕТ СН'!$G$11+СВЦЭМ!$D$10+'СЕТ СН'!$G$5-'СЕТ СН'!$G$21</f>
        <v>3679.9037982499999</v>
      </c>
      <c r="Y67" s="36">
        <f>SUMIFS(СВЦЭМ!$D$39:$D$782,СВЦЭМ!$A$39:$A$782,$A67,СВЦЭМ!$B$39:$B$782,Y$47)+'СЕТ СН'!$G$11+СВЦЭМ!$D$10+'СЕТ СН'!$G$5-'СЕТ СН'!$G$21</f>
        <v>3654.5826925700003</v>
      </c>
    </row>
    <row r="68" spans="1:26" ht="15.75" x14ac:dyDescent="0.2">
      <c r="A68" s="35">
        <f t="shared" si="1"/>
        <v>44460</v>
      </c>
      <c r="B68" s="36">
        <f>SUMIFS(СВЦЭМ!$D$39:$D$782,СВЦЭМ!$A$39:$A$782,$A68,СВЦЭМ!$B$39:$B$782,B$47)+'СЕТ СН'!$G$11+СВЦЭМ!$D$10+'СЕТ СН'!$G$5-'СЕТ СН'!$G$21</f>
        <v>3723.7773879000001</v>
      </c>
      <c r="C68" s="36">
        <f>SUMIFS(СВЦЭМ!$D$39:$D$782,СВЦЭМ!$A$39:$A$782,$A68,СВЦЭМ!$B$39:$B$782,C$47)+'СЕТ СН'!$G$11+СВЦЭМ!$D$10+'СЕТ СН'!$G$5-'СЕТ СН'!$G$21</f>
        <v>3795.8706617299999</v>
      </c>
      <c r="D68" s="36">
        <f>SUMIFS(СВЦЭМ!$D$39:$D$782,СВЦЭМ!$A$39:$A$782,$A68,СВЦЭМ!$B$39:$B$782,D$47)+'СЕТ СН'!$G$11+СВЦЭМ!$D$10+'СЕТ СН'!$G$5-'СЕТ СН'!$G$21</f>
        <v>3823.8742073100002</v>
      </c>
      <c r="E68" s="36">
        <f>SUMIFS(СВЦЭМ!$D$39:$D$782,СВЦЭМ!$A$39:$A$782,$A68,СВЦЭМ!$B$39:$B$782,E$47)+'СЕТ СН'!$G$11+СВЦЭМ!$D$10+'СЕТ СН'!$G$5-'СЕТ СН'!$G$21</f>
        <v>3838.8123965699997</v>
      </c>
      <c r="F68" s="36">
        <f>SUMIFS(СВЦЭМ!$D$39:$D$782,СВЦЭМ!$A$39:$A$782,$A68,СВЦЭМ!$B$39:$B$782,F$47)+'СЕТ СН'!$G$11+СВЦЭМ!$D$10+'СЕТ СН'!$G$5-'СЕТ СН'!$G$21</f>
        <v>3837.2650756100002</v>
      </c>
      <c r="G68" s="36">
        <f>SUMIFS(СВЦЭМ!$D$39:$D$782,СВЦЭМ!$A$39:$A$782,$A68,СВЦЭМ!$B$39:$B$782,G$47)+'СЕТ СН'!$G$11+СВЦЭМ!$D$10+'СЕТ СН'!$G$5-'СЕТ СН'!$G$21</f>
        <v>3809.8862394100001</v>
      </c>
      <c r="H68" s="36">
        <f>SUMIFS(СВЦЭМ!$D$39:$D$782,СВЦЭМ!$A$39:$A$782,$A68,СВЦЭМ!$B$39:$B$782,H$47)+'СЕТ СН'!$G$11+СВЦЭМ!$D$10+'СЕТ СН'!$G$5-'СЕТ СН'!$G$21</f>
        <v>3752.9286242600001</v>
      </c>
      <c r="I68" s="36">
        <f>SUMIFS(СВЦЭМ!$D$39:$D$782,СВЦЭМ!$A$39:$A$782,$A68,СВЦЭМ!$B$39:$B$782,I$47)+'СЕТ СН'!$G$11+СВЦЭМ!$D$10+'СЕТ СН'!$G$5-'СЕТ СН'!$G$21</f>
        <v>3708.5130655900002</v>
      </c>
      <c r="J68" s="36">
        <f>SUMIFS(СВЦЭМ!$D$39:$D$782,СВЦЭМ!$A$39:$A$782,$A68,СВЦЭМ!$B$39:$B$782,J$47)+'СЕТ СН'!$G$11+СВЦЭМ!$D$10+'СЕТ СН'!$G$5-'СЕТ СН'!$G$21</f>
        <v>3692.1055883200002</v>
      </c>
      <c r="K68" s="36">
        <f>SUMIFS(СВЦЭМ!$D$39:$D$782,СВЦЭМ!$A$39:$A$782,$A68,СВЦЭМ!$B$39:$B$782,K$47)+'СЕТ СН'!$G$11+СВЦЭМ!$D$10+'СЕТ СН'!$G$5-'СЕТ СН'!$G$21</f>
        <v>3672.3252622999998</v>
      </c>
      <c r="L68" s="36">
        <f>SUMIFS(СВЦЭМ!$D$39:$D$782,СВЦЭМ!$A$39:$A$782,$A68,СВЦЭМ!$B$39:$B$782,L$47)+'СЕТ СН'!$G$11+СВЦЭМ!$D$10+'СЕТ СН'!$G$5-'СЕТ СН'!$G$21</f>
        <v>3652.2813747800001</v>
      </c>
      <c r="M68" s="36">
        <f>SUMIFS(СВЦЭМ!$D$39:$D$782,СВЦЭМ!$A$39:$A$782,$A68,СВЦЭМ!$B$39:$B$782,M$47)+'СЕТ СН'!$G$11+СВЦЭМ!$D$10+'СЕТ СН'!$G$5-'СЕТ СН'!$G$21</f>
        <v>3655.6773225100001</v>
      </c>
      <c r="N68" s="36">
        <f>SUMIFS(СВЦЭМ!$D$39:$D$782,СВЦЭМ!$A$39:$A$782,$A68,СВЦЭМ!$B$39:$B$782,N$47)+'СЕТ СН'!$G$11+СВЦЭМ!$D$10+'СЕТ СН'!$G$5-'СЕТ СН'!$G$21</f>
        <v>3669.6296657000003</v>
      </c>
      <c r="O68" s="36">
        <f>SUMIFS(СВЦЭМ!$D$39:$D$782,СВЦЭМ!$A$39:$A$782,$A68,СВЦЭМ!$B$39:$B$782,O$47)+'СЕТ СН'!$G$11+СВЦЭМ!$D$10+'СЕТ СН'!$G$5-'СЕТ СН'!$G$21</f>
        <v>3679.8648779</v>
      </c>
      <c r="P68" s="36">
        <f>SUMIFS(СВЦЭМ!$D$39:$D$782,СВЦЭМ!$A$39:$A$782,$A68,СВЦЭМ!$B$39:$B$782,P$47)+'СЕТ СН'!$G$11+СВЦЭМ!$D$10+'СЕТ СН'!$G$5-'СЕТ СН'!$G$21</f>
        <v>3713.0515108700001</v>
      </c>
      <c r="Q68" s="36">
        <f>SUMIFS(СВЦЭМ!$D$39:$D$782,СВЦЭМ!$A$39:$A$782,$A68,СВЦЭМ!$B$39:$B$782,Q$47)+'СЕТ СН'!$G$11+СВЦЭМ!$D$10+'СЕТ СН'!$G$5-'СЕТ СН'!$G$21</f>
        <v>3729.0256701600001</v>
      </c>
      <c r="R68" s="36">
        <f>SUMIFS(СВЦЭМ!$D$39:$D$782,СВЦЭМ!$A$39:$A$782,$A68,СВЦЭМ!$B$39:$B$782,R$47)+'СЕТ СН'!$G$11+СВЦЭМ!$D$10+'СЕТ СН'!$G$5-'СЕТ СН'!$G$21</f>
        <v>3718.2225797400001</v>
      </c>
      <c r="S68" s="36">
        <f>SUMIFS(СВЦЭМ!$D$39:$D$782,СВЦЭМ!$A$39:$A$782,$A68,СВЦЭМ!$B$39:$B$782,S$47)+'СЕТ СН'!$G$11+СВЦЭМ!$D$10+'СЕТ СН'!$G$5-'СЕТ СН'!$G$21</f>
        <v>3697.1576092200003</v>
      </c>
      <c r="T68" s="36">
        <f>SUMIFS(СВЦЭМ!$D$39:$D$782,СВЦЭМ!$A$39:$A$782,$A68,СВЦЭМ!$B$39:$B$782,T$47)+'СЕТ СН'!$G$11+СВЦЭМ!$D$10+'СЕТ СН'!$G$5-'СЕТ СН'!$G$21</f>
        <v>3676.4627833100003</v>
      </c>
      <c r="U68" s="36">
        <f>SUMIFS(СВЦЭМ!$D$39:$D$782,СВЦЭМ!$A$39:$A$782,$A68,СВЦЭМ!$B$39:$B$782,U$47)+'СЕТ СН'!$G$11+СВЦЭМ!$D$10+'СЕТ СН'!$G$5-'СЕТ СН'!$G$21</f>
        <v>3673.61083422</v>
      </c>
      <c r="V68" s="36">
        <f>SUMIFS(СВЦЭМ!$D$39:$D$782,СВЦЭМ!$A$39:$A$782,$A68,СВЦЭМ!$B$39:$B$782,V$47)+'СЕТ СН'!$G$11+СВЦЭМ!$D$10+'СЕТ СН'!$G$5-'СЕТ СН'!$G$21</f>
        <v>3671.2654830500001</v>
      </c>
      <c r="W68" s="36">
        <f>SUMIFS(СВЦЭМ!$D$39:$D$782,СВЦЭМ!$A$39:$A$782,$A68,СВЦЭМ!$B$39:$B$782,W$47)+'СЕТ СН'!$G$11+СВЦЭМ!$D$10+'СЕТ СН'!$G$5-'СЕТ СН'!$G$21</f>
        <v>3664.8719846399999</v>
      </c>
      <c r="X68" s="36">
        <f>SUMIFS(СВЦЭМ!$D$39:$D$782,СВЦЭМ!$A$39:$A$782,$A68,СВЦЭМ!$B$39:$B$782,X$47)+'СЕТ СН'!$G$11+СВЦЭМ!$D$10+'СЕТ СН'!$G$5-'СЕТ СН'!$G$21</f>
        <v>3639.4740957700001</v>
      </c>
      <c r="Y68" s="36">
        <f>SUMIFS(СВЦЭМ!$D$39:$D$782,СВЦЭМ!$A$39:$A$782,$A68,СВЦЭМ!$B$39:$B$782,Y$47)+'СЕТ СН'!$G$11+СВЦЭМ!$D$10+'СЕТ СН'!$G$5-'СЕТ СН'!$G$21</f>
        <v>3636.9140172100001</v>
      </c>
    </row>
    <row r="69" spans="1:26" ht="15.75" x14ac:dyDescent="0.2">
      <c r="A69" s="35">
        <f t="shared" si="1"/>
        <v>44461</v>
      </c>
      <c r="B69" s="36">
        <f>SUMIFS(СВЦЭМ!$D$39:$D$782,СВЦЭМ!$A$39:$A$782,$A69,СВЦЭМ!$B$39:$B$782,B$47)+'СЕТ СН'!$G$11+СВЦЭМ!$D$10+'СЕТ СН'!$G$5-'СЕТ СН'!$G$21</f>
        <v>3716.3334767300003</v>
      </c>
      <c r="C69" s="36">
        <f>SUMIFS(СВЦЭМ!$D$39:$D$782,СВЦЭМ!$A$39:$A$782,$A69,СВЦЭМ!$B$39:$B$782,C$47)+'СЕТ СН'!$G$11+СВЦЭМ!$D$10+'СЕТ СН'!$G$5-'СЕТ СН'!$G$21</f>
        <v>3775.99640447</v>
      </c>
      <c r="D69" s="36">
        <f>SUMIFS(СВЦЭМ!$D$39:$D$782,СВЦЭМ!$A$39:$A$782,$A69,СВЦЭМ!$B$39:$B$782,D$47)+'СЕТ СН'!$G$11+СВЦЭМ!$D$10+'СЕТ СН'!$G$5-'СЕТ СН'!$G$21</f>
        <v>3813.23197781</v>
      </c>
      <c r="E69" s="36">
        <f>SUMIFS(СВЦЭМ!$D$39:$D$782,СВЦЭМ!$A$39:$A$782,$A69,СВЦЭМ!$B$39:$B$782,E$47)+'СЕТ СН'!$G$11+СВЦЭМ!$D$10+'СЕТ СН'!$G$5-'СЕТ СН'!$G$21</f>
        <v>3820.5143935400001</v>
      </c>
      <c r="F69" s="36">
        <f>SUMIFS(СВЦЭМ!$D$39:$D$782,СВЦЭМ!$A$39:$A$782,$A69,СВЦЭМ!$B$39:$B$782,F$47)+'СЕТ СН'!$G$11+СВЦЭМ!$D$10+'СЕТ СН'!$G$5-'СЕТ СН'!$G$21</f>
        <v>3823.5086463500002</v>
      </c>
      <c r="G69" s="36">
        <f>SUMIFS(СВЦЭМ!$D$39:$D$782,СВЦЭМ!$A$39:$A$782,$A69,СВЦЭМ!$B$39:$B$782,G$47)+'СЕТ СН'!$G$11+СВЦЭМ!$D$10+'СЕТ СН'!$G$5-'СЕТ СН'!$G$21</f>
        <v>3806.1337073599998</v>
      </c>
      <c r="H69" s="36">
        <f>SUMIFS(СВЦЭМ!$D$39:$D$782,СВЦЭМ!$A$39:$A$782,$A69,СВЦЭМ!$B$39:$B$782,H$47)+'СЕТ СН'!$G$11+СВЦЭМ!$D$10+'СЕТ СН'!$G$5-'СЕТ СН'!$G$21</f>
        <v>3753.4650724200001</v>
      </c>
      <c r="I69" s="36">
        <f>SUMIFS(СВЦЭМ!$D$39:$D$782,СВЦЭМ!$A$39:$A$782,$A69,СВЦЭМ!$B$39:$B$782,I$47)+'СЕТ СН'!$G$11+СВЦЭМ!$D$10+'СЕТ СН'!$G$5-'СЕТ СН'!$G$21</f>
        <v>3689.4475956599999</v>
      </c>
      <c r="J69" s="36">
        <f>SUMIFS(СВЦЭМ!$D$39:$D$782,СВЦЭМ!$A$39:$A$782,$A69,СВЦЭМ!$B$39:$B$782,J$47)+'СЕТ СН'!$G$11+СВЦЭМ!$D$10+'СЕТ СН'!$G$5-'СЕТ СН'!$G$21</f>
        <v>3676.00411618</v>
      </c>
      <c r="K69" s="36">
        <f>SUMIFS(СВЦЭМ!$D$39:$D$782,СВЦЭМ!$A$39:$A$782,$A69,СВЦЭМ!$B$39:$B$782,K$47)+'СЕТ СН'!$G$11+СВЦЭМ!$D$10+'СЕТ СН'!$G$5-'СЕТ СН'!$G$21</f>
        <v>3670.7721294799999</v>
      </c>
      <c r="L69" s="36">
        <f>SUMIFS(СВЦЭМ!$D$39:$D$782,СВЦЭМ!$A$39:$A$782,$A69,СВЦЭМ!$B$39:$B$782,L$47)+'СЕТ СН'!$G$11+СВЦЭМ!$D$10+'СЕТ СН'!$G$5-'СЕТ СН'!$G$21</f>
        <v>3657.1544411</v>
      </c>
      <c r="M69" s="36">
        <f>SUMIFS(СВЦЭМ!$D$39:$D$782,СВЦЭМ!$A$39:$A$782,$A69,СВЦЭМ!$B$39:$B$782,M$47)+'СЕТ СН'!$G$11+СВЦЭМ!$D$10+'СЕТ СН'!$G$5-'СЕТ СН'!$G$21</f>
        <v>3646.4895084700001</v>
      </c>
      <c r="N69" s="36">
        <f>SUMIFS(СВЦЭМ!$D$39:$D$782,СВЦЭМ!$A$39:$A$782,$A69,СВЦЭМ!$B$39:$B$782,N$47)+'СЕТ СН'!$G$11+СВЦЭМ!$D$10+'СЕТ СН'!$G$5-'СЕТ СН'!$G$21</f>
        <v>3660.4801922500001</v>
      </c>
      <c r="O69" s="36">
        <f>SUMIFS(СВЦЭМ!$D$39:$D$782,СВЦЭМ!$A$39:$A$782,$A69,СВЦЭМ!$B$39:$B$782,O$47)+'СЕТ СН'!$G$11+СВЦЭМ!$D$10+'СЕТ СН'!$G$5-'СЕТ СН'!$G$21</f>
        <v>3683.1372161499999</v>
      </c>
      <c r="P69" s="36">
        <f>SUMIFS(СВЦЭМ!$D$39:$D$782,СВЦЭМ!$A$39:$A$782,$A69,СВЦЭМ!$B$39:$B$782,P$47)+'СЕТ СН'!$G$11+СВЦЭМ!$D$10+'СЕТ СН'!$G$5-'СЕТ СН'!$G$21</f>
        <v>3716.1583148499999</v>
      </c>
      <c r="Q69" s="36">
        <f>SUMIFS(СВЦЭМ!$D$39:$D$782,СВЦЭМ!$A$39:$A$782,$A69,СВЦЭМ!$B$39:$B$782,Q$47)+'СЕТ СН'!$G$11+СВЦЭМ!$D$10+'СЕТ СН'!$G$5-'СЕТ СН'!$G$21</f>
        <v>3722.4447593300001</v>
      </c>
      <c r="R69" s="36">
        <f>SUMIFS(СВЦЭМ!$D$39:$D$782,СВЦЭМ!$A$39:$A$782,$A69,СВЦЭМ!$B$39:$B$782,R$47)+'СЕТ СН'!$G$11+СВЦЭМ!$D$10+'СЕТ СН'!$G$5-'СЕТ СН'!$G$21</f>
        <v>3714.5515448699998</v>
      </c>
      <c r="S69" s="36">
        <f>SUMIFS(СВЦЭМ!$D$39:$D$782,СВЦЭМ!$A$39:$A$782,$A69,СВЦЭМ!$B$39:$B$782,S$47)+'СЕТ СН'!$G$11+СВЦЭМ!$D$10+'СЕТ СН'!$G$5-'СЕТ СН'!$G$21</f>
        <v>3683.5027432900001</v>
      </c>
      <c r="T69" s="36">
        <f>SUMIFS(СВЦЭМ!$D$39:$D$782,СВЦЭМ!$A$39:$A$782,$A69,СВЦЭМ!$B$39:$B$782,T$47)+'СЕТ СН'!$G$11+СВЦЭМ!$D$10+'СЕТ СН'!$G$5-'СЕТ СН'!$G$21</f>
        <v>3661.0216802</v>
      </c>
      <c r="U69" s="36">
        <f>SUMIFS(СВЦЭМ!$D$39:$D$782,СВЦЭМ!$A$39:$A$782,$A69,СВЦЭМ!$B$39:$B$782,U$47)+'СЕТ СН'!$G$11+СВЦЭМ!$D$10+'СЕТ СН'!$G$5-'СЕТ СН'!$G$21</f>
        <v>3663.91186006</v>
      </c>
      <c r="V69" s="36">
        <f>SUMIFS(СВЦЭМ!$D$39:$D$782,СВЦЭМ!$A$39:$A$782,$A69,СВЦЭМ!$B$39:$B$782,V$47)+'СЕТ СН'!$G$11+СВЦЭМ!$D$10+'СЕТ СН'!$G$5-'СЕТ СН'!$G$21</f>
        <v>3659.7095329100002</v>
      </c>
      <c r="W69" s="36">
        <f>SUMIFS(СВЦЭМ!$D$39:$D$782,СВЦЭМ!$A$39:$A$782,$A69,СВЦЭМ!$B$39:$B$782,W$47)+'СЕТ СН'!$G$11+СВЦЭМ!$D$10+'СЕТ СН'!$G$5-'СЕТ СН'!$G$21</f>
        <v>3654.0919678300002</v>
      </c>
      <c r="X69" s="36">
        <f>SUMIFS(СВЦЭМ!$D$39:$D$782,СВЦЭМ!$A$39:$A$782,$A69,СВЦЭМ!$B$39:$B$782,X$47)+'СЕТ СН'!$G$11+СВЦЭМ!$D$10+'СЕТ СН'!$G$5-'СЕТ СН'!$G$21</f>
        <v>3633.1733190700002</v>
      </c>
      <c r="Y69" s="36">
        <f>SUMIFS(СВЦЭМ!$D$39:$D$782,СВЦЭМ!$A$39:$A$782,$A69,СВЦЭМ!$B$39:$B$782,Y$47)+'СЕТ СН'!$G$11+СВЦЭМ!$D$10+'СЕТ СН'!$G$5-'СЕТ СН'!$G$21</f>
        <v>3627.6584770600002</v>
      </c>
    </row>
    <row r="70" spans="1:26" ht="15.75" x14ac:dyDescent="0.2">
      <c r="A70" s="35">
        <f t="shared" si="1"/>
        <v>44462</v>
      </c>
      <c r="B70" s="36">
        <f>SUMIFS(СВЦЭМ!$D$39:$D$782,СВЦЭМ!$A$39:$A$782,$A70,СВЦЭМ!$B$39:$B$782,B$47)+'СЕТ СН'!$G$11+СВЦЭМ!$D$10+'СЕТ СН'!$G$5-'СЕТ СН'!$G$21</f>
        <v>3751.7248238100001</v>
      </c>
      <c r="C70" s="36">
        <f>SUMIFS(СВЦЭМ!$D$39:$D$782,СВЦЭМ!$A$39:$A$782,$A70,СВЦЭМ!$B$39:$B$782,C$47)+'СЕТ СН'!$G$11+СВЦЭМ!$D$10+'СЕТ СН'!$G$5-'СЕТ СН'!$G$21</f>
        <v>3847.9926642</v>
      </c>
      <c r="D70" s="36">
        <f>SUMIFS(СВЦЭМ!$D$39:$D$782,СВЦЭМ!$A$39:$A$782,$A70,СВЦЭМ!$B$39:$B$782,D$47)+'СЕТ СН'!$G$11+СВЦЭМ!$D$10+'СЕТ СН'!$G$5-'СЕТ СН'!$G$21</f>
        <v>3903.2044368799998</v>
      </c>
      <c r="E70" s="36">
        <f>SUMIFS(СВЦЭМ!$D$39:$D$782,СВЦЭМ!$A$39:$A$782,$A70,СВЦЭМ!$B$39:$B$782,E$47)+'СЕТ СН'!$G$11+СВЦЭМ!$D$10+'СЕТ СН'!$G$5-'СЕТ СН'!$G$21</f>
        <v>3916.7642876499999</v>
      </c>
      <c r="F70" s="36">
        <f>SUMIFS(СВЦЭМ!$D$39:$D$782,СВЦЭМ!$A$39:$A$782,$A70,СВЦЭМ!$B$39:$B$782,F$47)+'СЕТ СН'!$G$11+СВЦЭМ!$D$10+'СЕТ СН'!$G$5-'СЕТ СН'!$G$21</f>
        <v>3920.9291891299999</v>
      </c>
      <c r="G70" s="36">
        <f>SUMIFS(СВЦЭМ!$D$39:$D$782,СВЦЭМ!$A$39:$A$782,$A70,СВЦЭМ!$B$39:$B$782,G$47)+'СЕТ СН'!$G$11+СВЦЭМ!$D$10+'СЕТ СН'!$G$5-'СЕТ СН'!$G$21</f>
        <v>3894.7573158599998</v>
      </c>
      <c r="H70" s="36">
        <f>SUMIFS(СВЦЭМ!$D$39:$D$782,СВЦЭМ!$A$39:$A$782,$A70,СВЦЭМ!$B$39:$B$782,H$47)+'СЕТ СН'!$G$11+СВЦЭМ!$D$10+'СЕТ СН'!$G$5-'СЕТ СН'!$G$21</f>
        <v>3820.2592712999999</v>
      </c>
      <c r="I70" s="36">
        <f>SUMIFS(СВЦЭМ!$D$39:$D$782,СВЦЭМ!$A$39:$A$782,$A70,СВЦЭМ!$B$39:$B$782,I$47)+'СЕТ СН'!$G$11+СВЦЭМ!$D$10+'СЕТ СН'!$G$5-'СЕТ СН'!$G$21</f>
        <v>3721.4977646500001</v>
      </c>
      <c r="J70" s="36">
        <f>SUMIFS(СВЦЭМ!$D$39:$D$782,СВЦЭМ!$A$39:$A$782,$A70,СВЦЭМ!$B$39:$B$782,J$47)+'СЕТ СН'!$G$11+СВЦЭМ!$D$10+'СЕТ СН'!$G$5-'СЕТ СН'!$G$21</f>
        <v>3719.2651624199998</v>
      </c>
      <c r="K70" s="36">
        <f>SUMIFS(СВЦЭМ!$D$39:$D$782,СВЦЭМ!$A$39:$A$782,$A70,СВЦЭМ!$B$39:$B$782,K$47)+'СЕТ СН'!$G$11+СВЦЭМ!$D$10+'СЕТ СН'!$G$5-'СЕТ СН'!$G$21</f>
        <v>3738.6353125999999</v>
      </c>
      <c r="L70" s="36">
        <f>SUMIFS(СВЦЭМ!$D$39:$D$782,СВЦЭМ!$A$39:$A$782,$A70,СВЦЭМ!$B$39:$B$782,L$47)+'СЕТ СН'!$G$11+СВЦЭМ!$D$10+'СЕТ СН'!$G$5-'СЕТ СН'!$G$21</f>
        <v>3736.1351522200002</v>
      </c>
      <c r="M70" s="36">
        <f>SUMIFS(СВЦЭМ!$D$39:$D$782,СВЦЭМ!$A$39:$A$782,$A70,СВЦЭМ!$B$39:$B$782,M$47)+'СЕТ СН'!$G$11+СВЦЭМ!$D$10+'СЕТ СН'!$G$5-'СЕТ СН'!$G$21</f>
        <v>3725.45816823</v>
      </c>
      <c r="N70" s="36">
        <f>SUMIFS(СВЦЭМ!$D$39:$D$782,СВЦЭМ!$A$39:$A$782,$A70,СВЦЭМ!$B$39:$B$782,N$47)+'СЕТ СН'!$G$11+СВЦЭМ!$D$10+'СЕТ СН'!$G$5-'СЕТ СН'!$G$21</f>
        <v>3703.99727239</v>
      </c>
      <c r="O70" s="36">
        <f>SUMIFS(СВЦЭМ!$D$39:$D$782,СВЦЭМ!$A$39:$A$782,$A70,СВЦЭМ!$B$39:$B$782,O$47)+'СЕТ СН'!$G$11+СВЦЭМ!$D$10+'СЕТ СН'!$G$5-'СЕТ СН'!$G$21</f>
        <v>3697.7476589500002</v>
      </c>
      <c r="P70" s="36">
        <f>SUMIFS(СВЦЭМ!$D$39:$D$782,СВЦЭМ!$A$39:$A$782,$A70,СВЦЭМ!$B$39:$B$782,P$47)+'СЕТ СН'!$G$11+СВЦЭМ!$D$10+'СЕТ СН'!$G$5-'СЕТ СН'!$G$21</f>
        <v>3725.39116362</v>
      </c>
      <c r="Q70" s="36">
        <f>SUMIFS(СВЦЭМ!$D$39:$D$782,СВЦЭМ!$A$39:$A$782,$A70,СВЦЭМ!$B$39:$B$782,Q$47)+'СЕТ СН'!$G$11+СВЦЭМ!$D$10+'СЕТ СН'!$G$5-'СЕТ СН'!$G$21</f>
        <v>3732.2885381300002</v>
      </c>
      <c r="R70" s="36">
        <f>SUMIFS(СВЦЭМ!$D$39:$D$782,СВЦЭМ!$A$39:$A$782,$A70,СВЦЭМ!$B$39:$B$782,R$47)+'СЕТ СН'!$G$11+СВЦЭМ!$D$10+'СЕТ СН'!$G$5-'СЕТ СН'!$G$21</f>
        <v>3721.6822463500002</v>
      </c>
      <c r="S70" s="36">
        <f>SUMIFS(СВЦЭМ!$D$39:$D$782,СВЦЭМ!$A$39:$A$782,$A70,СВЦЭМ!$B$39:$B$782,S$47)+'СЕТ СН'!$G$11+СВЦЭМ!$D$10+'СЕТ СН'!$G$5-'СЕТ СН'!$G$21</f>
        <v>3703.1417072899999</v>
      </c>
      <c r="T70" s="36">
        <f>SUMIFS(СВЦЭМ!$D$39:$D$782,СВЦЭМ!$A$39:$A$782,$A70,СВЦЭМ!$B$39:$B$782,T$47)+'СЕТ СН'!$G$11+СВЦЭМ!$D$10+'СЕТ СН'!$G$5-'СЕТ СН'!$G$21</f>
        <v>3684.36196935</v>
      </c>
      <c r="U70" s="36">
        <f>SUMIFS(СВЦЭМ!$D$39:$D$782,СВЦЭМ!$A$39:$A$782,$A70,СВЦЭМ!$B$39:$B$782,U$47)+'СЕТ СН'!$G$11+СВЦЭМ!$D$10+'СЕТ СН'!$G$5-'СЕТ СН'!$G$21</f>
        <v>3677.8111903899999</v>
      </c>
      <c r="V70" s="36">
        <f>SUMIFS(СВЦЭМ!$D$39:$D$782,СВЦЭМ!$A$39:$A$782,$A70,СВЦЭМ!$B$39:$B$782,V$47)+'СЕТ СН'!$G$11+СВЦЭМ!$D$10+'СЕТ СН'!$G$5-'СЕТ СН'!$G$21</f>
        <v>3675.87691511</v>
      </c>
      <c r="W70" s="36">
        <f>SUMIFS(СВЦЭМ!$D$39:$D$782,СВЦЭМ!$A$39:$A$782,$A70,СВЦЭМ!$B$39:$B$782,W$47)+'СЕТ СН'!$G$11+СВЦЭМ!$D$10+'СЕТ СН'!$G$5-'СЕТ СН'!$G$21</f>
        <v>3660.3542718500003</v>
      </c>
      <c r="X70" s="36">
        <f>SUMIFS(СВЦЭМ!$D$39:$D$782,СВЦЭМ!$A$39:$A$782,$A70,СВЦЭМ!$B$39:$B$782,X$47)+'СЕТ СН'!$G$11+СВЦЭМ!$D$10+'СЕТ СН'!$G$5-'СЕТ СН'!$G$21</f>
        <v>3645.1150521700001</v>
      </c>
      <c r="Y70" s="36">
        <f>SUMIFS(СВЦЭМ!$D$39:$D$782,СВЦЭМ!$A$39:$A$782,$A70,СВЦЭМ!$B$39:$B$782,Y$47)+'СЕТ СН'!$G$11+СВЦЭМ!$D$10+'СЕТ СН'!$G$5-'СЕТ СН'!$G$21</f>
        <v>3693.9896225699999</v>
      </c>
    </row>
    <row r="71" spans="1:26" ht="15.75" x14ac:dyDescent="0.2">
      <c r="A71" s="35">
        <f t="shared" si="1"/>
        <v>44463</v>
      </c>
      <c r="B71" s="36">
        <f>SUMIFS(СВЦЭМ!$D$39:$D$782,СВЦЭМ!$A$39:$A$782,$A71,СВЦЭМ!$B$39:$B$782,B$47)+'СЕТ СН'!$G$11+СВЦЭМ!$D$10+'СЕТ СН'!$G$5-'СЕТ СН'!$G$21</f>
        <v>3722.8527037399999</v>
      </c>
      <c r="C71" s="36">
        <f>SUMIFS(СВЦЭМ!$D$39:$D$782,СВЦЭМ!$A$39:$A$782,$A71,СВЦЭМ!$B$39:$B$782,C$47)+'СЕТ СН'!$G$11+СВЦЭМ!$D$10+'СЕТ СН'!$G$5-'СЕТ СН'!$G$21</f>
        <v>3782.1813563800001</v>
      </c>
      <c r="D71" s="36">
        <f>SUMIFS(СВЦЭМ!$D$39:$D$782,СВЦЭМ!$A$39:$A$782,$A71,СВЦЭМ!$B$39:$B$782,D$47)+'СЕТ СН'!$G$11+СВЦЭМ!$D$10+'СЕТ СН'!$G$5-'СЕТ СН'!$G$21</f>
        <v>3850.5857146399999</v>
      </c>
      <c r="E71" s="36">
        <f>SUMIFS(СВЦЭМ!$D$39:$D$782,СВЦЭМ!$A$39:$A$782,$A71,СВЦЭМ!$B$39:$B$782,E$47)+'СЕТ СН'!$G$11+СВЦЭМ!$D$10+'СЕТ СН'!$G$5-'СЕТ СН'!$G$21</f>
        <v>3871.4376034299999</v>
      </c>
      <c r="F71" s="36">
        <f>SUMIFS(СВЦЭМ!$D$39:$D$782,СВЦЭМ!$A$39:$A$782,$A71,СВЦЭМ!$B$39:$B$782,F$47)+'СЕТ СН'!$G$11+СВЦЭМ!$D$10+'СЕТ СН'!$G$5-'СЕТ СН'!$G$21</f>
        <v>3873.93661247</v>
      </c>
      <c r="G71" s="36">
        <f>SUMIFS(СВЦЭМ!$D$39:$D$782,СВЦЭМ!$A$39:$A$782,$A71,СВЦЭМ!$B$39:$B$782,G$47)+'СЕТ СН'!$G$11+СВЦЭМ!$D$10+'СЕТ СН'!$G$5-'СЕТ СН'!$G$21</f>
        <v>3835.8037267099999</v>
      </c>
      <c r="H71" s="36">
        <f>SUMIFS(СВЦЭМ!$D$39:$D$782,СВЦЭМ!$A$39:$A$782,$A71,СВЦЭМ!$B$39:$B$782,H$47)+'СЕТ СН'!$G$11+СВЦЭМ!$D$10+'СЕТ СН'!$G$5-'СЕТ СН'!$G$21</f>
        <v>3756.8082654899999</v>
      </c>
      <c r="I71" s="36">
        <f>SUMIFS(СВЦЭМ!$D$39:$D$782,СВЦЭМ!$A$39:$A$782,$A71,СВЦЭМ!$B$39:$B$782,I$47)+'СЕТ СН'!$G$11+СВЦЭМ!$D$10+'СЕТ СН'!$G$5-'СЕТ СН'!$G$21</f>
        <v>3701.2009712500003</v>
      </c>
      <c r="J71" s="36">
        <f>SUMIFS(СВЦЭМ!$D$39:$D$782,СВЦЭМ!$A$39:$A$782,$A71,СВЦЭМ!$B$39:$B$782,J$47)+'СЕТ СН'!$G$11+СВЦЭМ!$D$10+'СЕТ СН'!$G$5-'СЕТ СН'!$G$21</f>
        <v>3716.3318155799998</v>
      </c>
      <c r="K71" s="36">
        <f>SUMIFS(СВЦЭМ!$D$39:$D$782,СВЦЭМ!$A$39:$A$782,$A71,СВЦЭМ!$B$39:$B$782,K$47)+'СЕТ СН'!$G$11+СВЦЭМ!$D$10+'СЕТ СН'!$G$5-'СЕТ СН'!$G$21</f>
        <v>3728.1170227600001</v>
      </c>
      <c r="L71" s="36">
        <f>SUMIFS(СВЦЭМ!$D$39:$D$782,СВЦЭМ!$A$39:$A$782,$A71,СВЦЭМ!$B$39:$B$782,L$47)+'СЕТ СН'!$G$11+СВЦЭМ!$D$10+'СЕТ СН'!$G$5-'СЕТ СН'!$G$21</f>
        <v>3739.7158142899998</v>
      </c>
      <c r="M71" s="36">
        <f>SUMIFS(СВЦЭМ!$D$39:$D$782,СВЦЭМ!$A$39:$A$782,$A71,СВЦЭМ!$B$39:$B$782,M$47)+'СЕТ СН'!$G$11+СВЦЭМ!$D$10+'СЕТ СН'!$G$5-'СЕТ СН'!$G$21</f>
        <v>3727.7088905400001</v>
      </c>
      <c r="N71" s="36">
        <f>SUMIFS(СВЦЭМ!$D$39:$D$782,СВЦЭМ!$A$39:$A$782,$A71,СВЦЭМ!$B$39:$B$782,N$47)+'СЕТ СН'!$G$11+СВЦЭМ!$D$10+'СЕТ СН'!$G$5-'СЕТ СН'!$G$21</f>
        <v>3697.2671444699999</v>
      </c>
      <c r="O71" s="36">
        <f>SUMIFS(СВЦЭМ!$D$39:$D$782,СВЦЭМ!$A$39:$A$782,$A71,СВЦЭМ!$B$39:$B$782,O$47)+'СЕТ СН'!$G$11+СВЦЭМ!$D$10+'СЕТ СН'!$G$5-'СЕТ СН'!$G$21</f>
        <v>3690.6677402599998</v>
      </c>
      <c r="P71" s="36">
        <f>SUMIFS(СВЦЭМ!$D$39:$D$782,СВЦЭМ!$A$39:$A$782,$A71,СВЦЭМ!$B$39:$B$782,P$47)+'СЕТ СН'!$G$11+СВЦЭМ!$D$10+'СЕТ СН'!$G$5-'СЕТ СН'!$G$21</f>
        <v>3730.4514866999998</v>
      </c>
      <c r="Q71" s="36">
        <f>SUMIFS(СВЦЭМ!$D$39:$D$782,СВЦЭМ!$A$39:$A$782,$A71,СВЦЭМ!$B$39:$B$782,Q$47)+'СЕТ СН'!$G$11+СВЦЭМ!$D$10+'СЕТ СН'!$G$5-'СЕТ СН'!$G$21</f>
        <v>3734.2583663599999</v>
      </c>
      <c r="R71" s="36">
        <f>SUMIFS(СВЦЭМ!$D$39:$D$782,СВЦЭМ!$A$39:$A$782,$A71,СВЦЭМ!$B$39:$B$782,R$47)+'СЕТ СН'!$G$11+СВЦЭМ!$D$10+'СЕТ СН'!$G$5-'СЕТ СН'!$G$21</f>
        <v>3720.1766939200002</v>
      </c>
      <c r="S71" s="36">
        <f>SUMIFS(СВЦЭМ!$D$39:$D$782,СВЦЭМ!$A$39:$A$782,$A71,СВЦЭМ!$B$39:$B$782,S$47)+'СЕТ СН'!$G$11+СВЦЭМ!$D$10+'СЕТ СН'!$G$5-'СЕТ СН'!$G$21</f>
        <v>3707.0121448</v>
      </c>
      <c r="T71" s="36">
        <f>SUMIFS(СВЦЭМ!$D$39:$D$782,СВЦЭМ!$A$39:$A$782,$A71,СВЦЭМ!$B$39:$B$782,T$47)+'СЕТ СН'!$G$11+СВЦЭМ!$D$10+'СЕТ СН'!$G$5-'СЕТ СН'!$G$21</f>
        <v>3683.88738074</v>
      </c>
      <c r="U71" s="36">
        <f>SUMIFS(СВЦЭМ!$D$39:$D$782,СВЦЭМ!$A$39:$A$782,$A71,СВЦЭМ!$B$39:$B$782,U$47)+'СЕТ СН'!$G$11+СВЦЭМ!$D$10+'СЕТ СН'!$G$5-'СЕТ СН'!$G$21</f>
        <v>3676.85231961</v>
      </c>
      <c r="V71" s="36">
        <f>SUMIFS(СВЦЭМ!$D$39:$D$782,СВЦЭМ!$A$39:$A$782,$A71,СВЦЭМ!$B$39:$B$782,V$47)+'СЕТ СН'!$G$11+СВЦЭМ!$D$10+'СЕТ СН'!$G$5-'СЕТ СН'!$G$21</f>
        <v>3672.8936653599999</v>
      </c>
      <c r="W71" s="36">
        <f>SUMIFS(СВЦЭМ!$D$39:$D$782,СВЦЭМ!$A$39:$A$782,$A71,СВЦЭМ!$B$39:$B$782,W$47)+'СЕТ СН'!$G$11+СВЦЭМ!$D$10+'СЕТ СН'!$G$5-'СЕТ СН'!$G$21</f>
        <v>3658.9596306100002</v>
      </c>
      <c r="X71" s="36">
        <f>SUMIFS(СВЦЭМ!$D$39:$D$782,СВЦЭМ!$A$39:$A$782,$A71,СВЦЭМ!$B$39:$B$782,X$47)+'СЕТ СН'!$G$11+СВЦЭМ!$D$10+'СЕТ СН'!$G$5-'СЕТ СН'!$G$21</f>
        <v>3635.2509416799999</v>
      </c>
      <c r="Y71" s="36">
        <f>SUMIFS(СВЦЭМ!$D$39:$D$782,СВЦЭМ!$A$39:$A$782,$A71,СВЦЭМ!$B$39:$B$782,Y$47)+'СЕТ СН'!$G$11+СВЦЭМ!$D$10+'СЕТ СН'!$G$5-'СЕТ СН'!$G$21</f>
        <v>3645.8742627500001</v>
      </c>
    </row>
    <row r="72" spans="1:26" ht="15.75" x14ac:dyDescent="0.2">
      <c r="A72" s="35">
        <f t="shared" si="1"/>
        <v>44464</v>
      </c>
      <c r="B72" s="36">
        <f>SUMIFS(СВЦЭМ!$D$39:$D$782,СВЦЭМ!$A$39:$A$782,$A72,СВЦЭМ!$B$39:$B$782,B$47)+'СЕТ СН'!$G$11+СВЦЭМ!$D$10+'СЕТ СН'!$G$5-'СЕТ СН'!$G$21</f>
        <v>3653.5829188899997</v>
      </c>
      <c r="C72" s="36">
        <f>SUMIFS(СВЦЭМ!$D$39:$D$782,СВЦЭМ!$A$39:$A$782,$A72,СВЦЭМ!$B$39:$B$782,C$47)+'СЕТ СН'!$G$11+СВЦЭМ!$D$10+'СЕТ СН'!$G$5-'СЕТ СН'!$G$21</f>
        <v>3744.9221253999999</v>
      </c>
      <c r="D72" s="36">
        <f>SUMIFS(СВЦЭМ!$D$39:$D$782,СВЦЭМ!$A$39:$A$782,$A72,СВЦЭМ!$B$39:$B$782,D$47)+'СЕТ СН'!$G$11+СВЦЭМ!$D$10+'СЕТ СН'!$G$5-'СЕТ СН'!$G$21</f>
        <v>3830.8418242500002</v>
      </c>
      <c r="E72" s="36">
        <f>SUMIFS(СВЦЭМ!$D$39:$D$782,СВЦЭМ!$A$39:$A$782,$A72,СВЦЭМ!$B$39:$B$782,E$47)+'СЕТ СН'!$G$11+СВЦЭМ!$D$10+'СЕТ СН'!$G$5-'СЕТ СН'!$G$21</f>
        <v>3860.2283131200002</v>
      </c>
      <c r="F72" s="36">
        <f>SUMIFS(СВЦЭМ!$D$39:$D$782,СВЦЭМ!$A$39:$A$782,$A72,СВЦЭМ!$B$39:$B$782,F$47)+'СЕТ СН'!$G$11+СВЦЭМ!$D$10+'СЕТ СН'!$G$5-'СЕТ СН'!$G$21</f>
        <v>3856.3881705599997</v>
      </c>
      <c r="G72" s="36">
        <f>SUMIFS(СВЦЭМ!$D$39:$D$782,СВЦЭМ!$A$39:$A$782,$A72,СВЦЭМ!$B$39:$B$782,G$47)+'СЕТ СН'!$G$11+СВЦЭМ!$D$10+'СЕТ СН'!$G$5-'СЕТ СН'!$G$21</f>
        <v>3852.32813846</v>
      </c>
      <c r="H72" s="36">
        <f>SUMIFS(СВЦЭМ!$D$39:$D$782,СВЦЭМ!$A$39:$A$782,$A72,СВЦЭМ!$B$39:$B$782,H$47)+'СЕТ СН'!$G$11+СВЦЭМ!$D$10+'СЕТ СН'!$G$5-'СЕТ СН'!$G$21</f>
        <v>3817.3499719000001</v>
      </c>
      <c r="I72" s="36">
        <f>SUMIFS(СВЦЭМ!$D$39:$D$782,СВЦЭМ!$A$39:$A$782,$A72,СВЦЭМ!$B$39:$B$782,I$47)+'СЕТ СН'!$G$11+СВЦЭМ!$D$10+'СЕТ СН'!$G$5-'СЕТ СН'!$G$21</f>
        <v>3727.7723332300002</v>
      </c>
      <c r="J72" s="36">
        <f>SUMIFS(СВЦЭМ!$D$39:$D$782,СВЦЭМ!$A$39:$A$782,$A72,СВЦЭМ!$B$39:$B$782,J$47)+'СЕТ СН'!$G$11+СВЦЭМ!$D$10+'СЕТ СН'!$G$5-'СЕТ СН'!$G$21</f>
        <v>3677.6468997500001</v>
      </c>
      <c r="K72" s="36">
        <f>SUMIFS(СВЦЭМ!$D$39:$D$782,СВЦЭМ!$A$39:$A$782,$A72,СВЦЭМ!$B$39:$B$782,K$47)+'СЕТ СН'!$G$11+СВЦЭМ!$D$10+'СЕТ СН'!$G$5-'СЕТ СН'!$G$21</f>
        <v>3676.3021085800001</v>
      </c>
      <c r="L72" s="36">
        <f>SUMIFS(СВЦЭМ!$D$39:$D$782,СВЦЭМ!$A$39:$A$782,$A72,СВЦЭМ!$B$39:$B$782,L$47)+'СЕТ СН'!$G$11+СВЦЭМ!$D$10+'СЕТ СН'!$G$5-'СЕТ СН'!$G$21</f>
        <v>3675.4353531500001</v>
      </c>
      <c r="M72" s="36">
        <f>SUMIFS(СВЦЭМ!$D$39:$D$782,СВЦЭМ!$A$39:$A$782,$A72,СВЦЭМ!$B$39:$B$782,M$47)+'СЕТ СН'!$G$11+СВЦЭМ!$D$10+'СЕТ СН'!$G$5-'СЕТ СН'!$G$21</f>
        <v>3672.19651669</v>
      </c>
      <c r="N72" s="36">
        <f>SUMIFS(СВЦЭМ!$D$39:$D$782,СВЦЭМ!$A$39:$A$782,$A72,СВЦЭМ!$B$39:$B$782,N$47)+'СЕТ СН'!$G$11+СВЦЭМ!$D$10+'СЕТ СН'!$G$5-'СЕТ СН'!$G$21</f>
        <v>3677.8003549300001</v>
      </c>
      <c r="O72" s="36">
        <f>SUMIFS(СВЦЭМ!$D$39:$D$782,СВЦЭМ!$A$39:$A$782,$A72,СВЦЭМ!$B$39:$B$782,O$47)+'СЕТ СН'!$G$11+СВЦЭМ!$D$10+'СЕТ СН'!$G$5-'СЕТ СН'!$G$21</f>
        <v>3702.33278277</v>
      </c>
      <c r="P72" s="36">
        <f>SUMIFS(СВЦЭМ!$D$39:$D$782,СВЦЭМ!$A$39:$A$782,$A72,СВЦЭМ!$B$39:$B$782,P$47)+'СЕТ СН'!$G$11+СВЦЭМ!$D$10+'СЕТ СН'!$G$5-'СЕТ СН'!$G$21</f>
        <v>3733.7022678900003</v>
      </c>
      <c r="Q72" s="36">
        <f>SUMIFS(СВЦЭМ!$D$39:$D$782,СВЦЭМ!$A$39:$A$782,$A72,СВЦЭМ!$B$39:$B$782,Q$47)+'СЕТ СН'!$G$11+СВЦЭМ!$D$10+'СЕТ СН'!$G$5-'СЕТ СН'!$G$21</f>
        <v>3736.7890050300002</v>
      </c>
      <c r="R72" s="36">
        <f>SUMIFS(СВЦЭМ!$D$39:$D$782,СВЦЭМ!$A$39:$A$782,$A72,СВЦЭМ!$B$39:$B$782,R$47)+'СЕТ СН'!$G$11+СВЦЭМ!$D$10+'СЕТ СН'!$G$5-'СЕТ СН'!$G$21</f>
        <v>3721.6906396300001</v>
      </c>
      <c r="S72" s="36">
        <f>SUMIFS(СВЦЭМ!$D$39:$D$782,СВЦЭМ!$A$39:$A$782,$A72,СВЦЭМ!$B$39:$B$782,S$47)+'СЕТ СН'!$G$11+СВЦЭМ!$D$10+'СЕТ СН'!$G$5-'СЕТ СН'!$G$21</f>
        <v>3698.63289433</v>
      </c>
      <c r="T72" s="36">
        <f>SUMIFS(СВЦЭМ!$D$39:$D$782,СВЦЭМ!$A$39:$A$782,$A72,СВЦЭМ!$B$39:$B$782,T$47)+'СЕТ СН'!$G$11+СВЦЭМ!$D$10+'СЕТ СН'!$G$5-'СЕТ СН'!$G$21</f>
        <v>3663.33994906</v>
      </c>
      <c r="U72" s="36">
        <f>SUMIFS(СВЦЭМ!$D$39:$D$782,СВЦЭМ!$A$39:$A$782,$A72,СВЦЭМ!$B$39:$B$782,U$47)+'СЕТ СН'!$G$11+СВЦЭМ!$D$10+'СЕТ СН'!$G$5-'СЕТ СН'!$G$21</f>
        <v>3654.1835668200001</v>
      </c>
      <c r="V72" s="36">
        <f>SUMIFS(СВЦЭМ!$D$39:$D$782,СВЦЭМ!$A$39:$A$782,$A72,СВЦЭМ!$B$39:$B$782,V$47)+'СЕТ СН'!$G$11+СВЦЭМ!$D$10+'СЕТ СН'!$G$5-'СЕТ СН'!$G$21</f>
        <v>3656.2871875800001</v>
      </c>
      <c r="W72" s="36">
        <f>SUMIFS(СВЦЭМ!$D$39:$D$782,СВЦЭМ!$A$39:$A$782,$A72,СВЦЭМ!$B$39:$B$782,W$47)+'СЕТ СН'!$G$11+СВЦЭМ!$D$10+'СЕТ СН'!$G$5-'СЕТ СН'!$G$21</f>
        <v>3641.0346955599998</v>
      </c>
      <c r="X72" s="36">
        <f>SUMIFS(СВЦЭМ!$D$39:$D$782,СВЦЭМ!$A$39:$A$782,$A72,СВЦЭМ!$B$39:$B$782,X$47)+'СЕТ СН'!$G$11+СВЦЭМ!$D$10+'СЕТ СН'!$G$5-'СЕТ СН'!$G$21</f>
        <v>3680.6885569900001</v>
      </c>
      <c r="Y72" s="36">
        <f>SUMIFS(СВЦЭМ!$D$39:$D$782,СВЦЭМ!$A$39:$A$782,$A72,СВЦЭМ!$B$39:$B$782,Y$47)+'СЕТ СН'!$G$11+СВЦЭМ!$D$10+'СЕТ СН'!$G$5-'СЕТ СН'!$G$21</f>
        <v>3687.61214703</v>
      </c>
    </row>
    <row r="73" spans="1:26" ht="15.75" x14ac:dyDescent="0.2">
      <c r="A73" s="35">
        <f t="shared" si="1"/>
        <v>44465</v>
      </c>
      <c r="B73" s="36">
        <f>SUMIFS(СВЦЭМ!$D$39:$D$782,СВЦЭМ!$A$39:$A$782,$A73,СВЦЭМ!$B$39:$B$782,B$47)+'СЕТ СН'!$G$11+СВЦЭМ!$D$10+'СЕТ СН'!$G$5-'СЕТ СН'!$G$21</f>
        <v>3717.9475662300001</v>
      </c>
      <c r="C73" s="36">
        <f>SUMIFS(СВЦЭМ!$D$39:$D$782,СВЦЭМ!$A$39:$A$782,$A73,СВЦЭМ!$B$39:$B$782,C$47)+'СЕТ СН'!$G$11+СВЦЭМ!$D$10+'СЕТ СН'!$G$5-'СЕТ СН'!$G$21</f>
        <v>3793.7170177899998</v>
      </c>
      <c r="D73" s="36">
        <f>SUMIFS(СВЦЭМ!$D$39:$D$782,СВЦЭМ!$A$39:$A$782,$A73,СВЦЭМ!$B$39:$B$782,D$47)+'СЕТ СН'!$G$11+СВЦЭМ!$D$10+'СЕТ СН'!$G$5-'СЕТ СН'!$G$21</f>
        <v>3857.1235928299998</v>
      </c>
      <c r="E73" s="36">
        <f>SUMIFS(СВЦЭМ!$D$39:$D$782,СВЦЭМ!$A$39:$A$782,$A73,СВЦЭМ!$B$39:$B$782,E$47)+'СЕТ СН'!$G$11+СВЦЭМ!$D$10+'СЕТ СН'!$G$5-'СЕТ СН'!$G$21</f>
        <v>3888.98715064</v>
      </c>
      <c r="F73" s="36">
        <f>SUMIFS(СВЦЭМ!$D$39:$D$782,СВЦЭМ!$A$39:$A$782,$A73,СВЦЭМ!$B$39:$B$782,F$47)+'СЕТ СН'!$G$11+СВЦЭМ!$D$10+'СЕТ СН'!$G$5-'СЕТ СН'!$G$21</f>
        <v>3892.1508976200003</v>
      </c>
      <c r="G73" s="36">
        <f>SUMIFS(СВЦЭМ!$D$39:$D$782,СВЦЭМ!$A$39:$A$782,$A73,СВЦЭМ!$B$39:$B$782,G$47)+'СЕТ СН'!$G$11+СВЦЭМ!$D$10+'СЕТ СН'!$G$5-'СЕТ СН'!$G$21</f>
        <v>3882.5669958899998</v>
      </c>
      <c r="H73" s="36">
        <f>SUMIFS(СВЦЭМ!$D$39:$D$782,СВЦЭМ!$A$39:$A$782,$A73,СВЦЭМ!$B$39:$B$782,H$47)+'СЕТ СН'!$G$11+СВЦЭМ!$D$10+'СЕТ СН'!$G$5-'СЕТ СН'!$G$21</f>
        <v>3839.8120525899999</v>
      </c>
      <c r="I73" s="36">
        <f>SUMIFS(СВЦЭМ!$D$39:$D$782,СВЦЭМ!$A$39:$A$782,$A73,СВЦЭМ!$B$39:$B$782,I$47)+'СЕТ СН'!$G$11+СВЦЭМ!$D$10+'СЕТ СН'!$G$5-'СЕТ СН'!$G$21</f>
        <v>3755.7434314299999</v>
      </c>
      <c r="J73" s="36">
        <f>SUMIFS(СВЦЭМ!$D$39:$D$782,СВЦЭМ!$A$39:$A$782,$A73,СВЦЭМ!$B$39:$B$782,J$47)+'СЕТ СН'!$G$11+СВЦЭМ!$D$10+'СЕТ СН'!$G$5-'СЕТ СН'!$G$21</f>
        <v>3684.9665085900001</v>
      </c>
      <c r="K73" s="36">
        <f>SUMIFS(СВЦЭМ!$D$39:$D$782,СВЦЭМ!$A$39:$A$782,$A73,СВЦЭМ!$B$39:$B$782,K$47)+'СЕТ СН'!$G$11+СВЦЭМ!$D$10+'СЕТ СН'!$G$5-'СЕТ СН'!$G$21</f>
        <v>3667.0207918199999</v>
      </c>
      <c r="L73" s="36">
        <f>SUMIFS(СВЦЭМ!$D$39:$D$782,СВЦЭМ!$A$39:$A$782,$A73,СВЦЭМ!$B$39:$B$782,L$47)+'СЕТ СН'!$G$11+СВЦЭМ!$D$10+'СЕТ СН'!$G$5-'СЕТ СН'!$G$21</f>
        <v>3675.4840639600002</v>
      </c>
      <c r="M73" s="36">
        <f>SUMIFS(СВЦЭМ!$D$39:$D$782,СВЦЭМ!$A$39:$A$782,$A73,СВЦЭМ!$B$39:$B$782,M$47)+'СЕТ СН'!$G$11+СВЦЭМ!$D$10+'СЕТ СН'!$G$5-'СЕТ СН'!$G$21</f>
        <v>3670.17427159</v>
      </c>
      <c r="N73" s="36">
        <f>SUMIFS(СВЦЭМ!$D$39:$D$782,СВЦЭМ!$A$39:$A$782,$A73,СВЦЭМ!$B$39:$B$782,N$47)+'СЕТ СН'!$G$11+СВЦЭМ!$D$10+'СЕТ СН'!$G$5-'СЕТ СН'!$G$21</f>
        <v>3680.1611881500003</v>
      </c>
      <c r="O73" s="36">
        <f>SUMIFS(СВЦЭМ!$D$39:$D$782,СВЦЭМ!$A$39:$A$782,$A73,СВЦЭМ!$B$39:$B$782,O$47)+'СЕТ СН'!$G$11+СВЦЭМ!$D$10+'СЕТ СН'!$G$5-'СЕТ СН'!$G$21</f>
        <v>3703.1898304199999</v>
      </c>
      <c r="P73" s="36">
        <f>SUMIFS(СВЦЭМ!$D$39:$D$782,СВЦЭМ!$A$39:$A$782,$A73,СВЦЭМ!$B$39:$B$782,P$47)+'СЕТ СН'!$G$11+СВЦЭМ!$D$10+'СЕТ СН'!$G$5-'СЕТ СН'!$G$21</f>
        <v>3735.6312405799999</v>
      </c>
      <c r="Q73" s="36">
        <f>SUMIFS(СВЦЭМ!$D$39:$D$782,СВЦЭМ!$A$39:$A$782,$A73,СВЦЭМ!$B$39:$B$782,Q$47)+'СЕТ СН'!$G$11+СВЦЭМ!$D$10+'СЕТ СН'!$G$5-'СЕТ СН'!$G$21</f>
        <v>3738.03636426</v>
      </c>
      <c r="R73" s="36">
        <f>SUMIFS(СВЦЭМ!$D$39:$D$782,СВЦЭМ!$A$39:$A$782,$A73,СВЦЭМ!$B$39:$B$782,R$47)+'СЕТ СН'!$G$11+СВЦЭМ!$D$10+'СЕТ СН'!$G$5-'СЕТ СН'!$G$21</f>
        <v>3726.2544911200002</v>
      </c>
      <c r="S73" s="36">
        <f>SUMIFS(СВЦЭМ!$D$39:$D$782,СВЦЭМ!$A$39:$A$782,$A73,СВЦЭМ!$B$39:$B$782,S$47)+'СЕТ СН'!$G$11+СВЦЭМ!$D$10+'СЕТ СН'!$G$5-'СЕТ СН'!$G$21</f>
        <v>3704.9375397900003</v>
      </c>
      <c r="T73" s="36">
        <f>SUMIFS(СВЦЭМ!$D$39:$D$782,СВЦЭМ!$A$39:$A$782,$A73,СВЦЭМ!$B$39:$B$782,T$47)+'СЕТ СН'!$G$11+СВЦЭМ!$D$10+'СЕТ СН'!$G$5-'СЕТ СН'!$G$21</f>
        <v>3671.1200748599999</v>
      </c>
      <c r="U73" s="36">
        <f>SUMIFS(СВЦЭМ!$D$39:$D$782,СВЦЭМ!$A$39:$A$782,$A73,СВЦЭМ!$B$39:$B$782,U$47)+'СЕТ СН'!$G$11+СВЦЭМ!$D$10+'СЕТ СН'!$G$5-'СЕТ СН'!$G$21</f>
        <v>3695.9889252299999</v>
      </c>
      <c r="V73" s="36">
        <f>SUMIFS(СВЦЭМ!$D$39:$D$782,СВЦЭМ!$A$39:$A$782,$A73,СВЦЭМ!$B$39:$B$782,V$47)+'СЕТ СН'!$G$11+СВЦЭМ!$D$10+'СЕТ СН'!$G$5-'СЕТ СН'!$G$21</f>
        <v>3703.9798899799998</v>
      </c>
      <c r="W73" s="36">
        <f>SUMIFS(СВЦЭМ!$D$39:$D$782,СВЦЭМ!$A$39:$A$782,$A73,СВЦЭМ!$B$39:$B$782,W$47)+'СЕТ СН'!$G$11+СВЦЭМ!$D$10+'СЕТ СН'!$G$5-'СЕТ СН'!$G$21</f>
        <v>3697.1906193200002</v>
      </c>
      <c r="X73" s="36">
        <f>SUMIFS(СВЦЭМ!$D$39:$D$782,СВЦЭМ!$A$39:$A$782,$A73,СВЦЭМ!$B$39:$B$782,X$47)+'СЕТ СН'!$G$11+СВЦЭМ!$D$10+'СЕТ СН'!$G$5-'СЕТ СН'!$G$21</f>
        <v>3686.8175618700002</v>
      </c>
      <c r="Y73" s="36">
        <f>SUMIFS(СВЦЭМ!$D$39:$D$782,СВЦЭМ!$A$39:$A$782,$A73,СВЦЭМ!$B$39:$B$782,Y$47)+'СЕТ СН'!$G$11+СВЦЭМ!$D$10+'СЕТ СН'!$G$5-'СЕТ СН'!$G$21</f>
        <v>3754.0758944500003</v>
      </c>
    </row>
    <row r="74" spans="1:26" ht="15.75" x14ac:dyDescent="0.2">
      <c r="A74" s="35">
        <f t="shared" si="1"/>
        <v>44466</v>
      </c>
      <c r="B74" s="36">
        <f>SUMIFS(СВЦЭМ!$D$39:$D$782,СВЦЭМ!$A$39:$A$782,$A74,СВЦЭМ!$B$39:$B$782,B$47)+'СЕТ СН'!$G$11+СВЦЭМ!$D$10+'СЕТ СН'!$G$5-'СЕТ СН'!$G$21</f>
        <v>3756.0122143899998</v>
      </c>
      <c r="C74" s="36">
        <f>SUMIFS(СВЦЭМ!$D$39:$D$782,СВЦЭМ!$A$39:$A$782,$A74,СВЦЭМ!$B$39:$B$782,C$47)+'СЕТ СН'!$G$11+СВЦЭМ!$D$10+'СЕТ СН'!$G$5-'СЕТ СН'!$G$21</f>
        <v>3894.0997434299998</v>
      </c>
      <c r="D74" s="36">
        <f>SUMIFS(СВЦЭМ!$D$39:$D$782,СВЦЭМ!$A$39:$A$782,$A74,СВЦЭМ!$B$39:$B$782,D$47)+'СЕТ СН'!$G$11+СВЦЭМ!$D$10+'СЕТ СН'!$G$5-'СЕТ СН'!$G$21</f>
        <v>3888.7150711300001</v>
      </c>
      <c r="E74" s="36">
        <f>SUMIFS(СВЦЭМ!$D$39:$D$782,СВЦЭМ!$A$39:$A$782,$A74,СВЦЭМ!$B$39:$B$782,E$47)+'СЕТ СН'!$G$11+СВЦЭМ!$D$10+'СЕТ СН'!$G$5-'СЕТ СН'!$G$21</f>
        <v>3901.5622610599999</v>
      </c>
      <c r="F74" s="36">
        <f>SUMIFS(СВЦЭМ!$D$39:$D$782,СВЦЭМ!$A$39:$A$782,$A74,СВЦЭМ!$B$39:$B$782,F$47)+'СЕТ СН'!$G$11+СВЦЭМ!$D$10+'СЕТ СН'!$G$5-'СЕТ СН'!$G$21</f>
        <v>3898.57196299</v>
      </c>
      <c r="G74" s="36">
        <f>SUMIFS(СВЦЭМ!$D$39:$D$782,СВЦЭМ!$A$39:$A$782,$A74,СВЦЭМ!$B$39:$B$782,G$47)+'СЕТ СН'!$G$11+СВЦЭМ!$D$10+'СЕТ СН'!$G$5-'СЕТ СН'!$G$21</f>
        <v>3868.7753573199998</v>
      </c>
      <c r="H74" s="36">
        <f>SUMIFS(СВЦЭМ!$D$39:$D$782,СВЦЭМ!$A$39:$A$782,$A74,СВЦЭМ!$B$39:$B$782,H$47)+'СЕТ СН'!$G$11+СВЦЭМ!$D$10+'СЕТ СН'!$G$5-'СЕТ СН'!$G$21</f>
        <v>3822.38062618</v>
      </c>
      <c r="I74" s="36">
        <f>SUMIFS(СВЦЭМ!$D$39:$D$782,СВЦЭМ!$A$39:$A$782,$A74,СВЦЭМ!$B$39:$B$782,I$47)+'СЕТ СН'!$G$11+СВЦЭМ!$D$10+'СЕТ СН'!$G$5-'СЕТ СН'!$G$21</f>
        <v>3726.9662523699999</v>
      </c>
      <c r="J74" s="36">
        <f>SUMIFS(СВЦЭМ!$D$39:$D$782,СВЦЭМ!$A$39:$A$782,$A74,СВЦЭМ!$B$39:$B$782,J$47)+'СЕТ СН'!$G$11+СВЦЭМ!$D$10+'СЕТ СН'!$G$5-'СЕТ СН'!$G$21</f>
        <v>3705.0946015099998</v>
      </c>
      <c r="K74" s="36">
        <f>SUMIFS(СВЦЭМ!$D$39:$D$782,СВЦЭМ!$A$39:$A$782,$A74,СВЦЭМ!$B$39:$B$782,K$47)+'СЕТ СН'!$G$11+СВЦЭМ!$D$10+'СЕТ СН'!$G$5-'СЕТ СН'!$G$21</f>
        <v>3720.4415427600002</v>
      </c>
      <c r="L74" s="36">
        <f>SUMIFS(СВЦЭМ!$D$39:$D$782,СВЦЭМ!$A$39:$A$782,$A74,СВЦЭМ!$B$39:$B$782,L$47)+'СЕТ СН'!$G$11+СВЦЭМ!$D$10+'СЕТ СН'!$G$5-'СЕТ СН'!$G$21</f>
        <v>3728.9152765999997</v>
      </c>
      <c r="M74" s="36">
        <f>SUMIFS(СВЦЭМ!$D$39:$D$782,СВЦЭМ!$A$39:$A$782,$A74,СВЦЭМ!$B$39:$B$782,M$47)+'СЕТ СН'!$G$11+СВЦЭМ!$D$10+'СЕТ СН'!$G$5-'СЕТ СН'!$G$21</f>
        <v>3731.17341412</v>
      </c>
      <c r="N74" s="36">
        <f>SUMIFS(СВЦЭМ!$D$39:$D$782,СВЦЭМ!$A$39:$A$782,$A74,СВЦЭМ!$B$39:$B$782,N$47)+'СЕТ СН'!$G$11+СВЦЭМ!$D$10+'СЕТ СН'!$G$5-'СЕТ СН'!$G$21</f>
        <v>3741.0073163299999</v>
      </c>
      <c r="O74" s="36">
        <f>SUMIFS(СВЦЭМ!$D$39:$D$782,СВЦЭМ!$A$39:$A$782,$A74,СВЦЭМ!$B$39:$B$782,O$47)+'СЕТ СН'!$G$11+СВЦЭМ!$D$10+'СЕТ СН'!$G$5-'СЕТ СН'!$G$21</f>
        <v>3718.7113462699999</v>
      </c>
      <c r="P74" s="36">
        <f>SUMIFS(СВЦЭМ!$D$39:$D$782,СВЦЭМ!$A$39:$A$782,$A74,СВЦЭМ!$B$39:$B$782,P$47)+'СЕТ СН'!$G$11+СВЦЭМ!$D$10+'СЕТ СН'!$G$5-'СЕТ СН'!$G$21</f>
        <v>3770.3799274600001</v>
      </c>
      <c r="Q74" s="36">
        <f>SUMIFS(СВЦЭМ!$D$39:$D$782,СВЦЭМ!$A$39:$A$782,$A74,СВЦЭМ!$B$39:$B$782,Q$47)+'СЕТ СН'!$G$11+СВЦЭМ!$D$10+'СЕТ СН'!$G$5-'СЕТ СН'!$G$21</f>
        <v>3766.4155761500001</v>
      </c>
      <c r="R74" s="36">
        <f>SUMIFS(СВЦЭМ!$D$39:$D$782,СВЦЭМ!$A$39:$A$782,$A74,СВЦЭМ!$B$39:$B$782,R$47)+'СЕТ СН'!$G$11+СВЦЭМ!$D$10+'СЕТ СН'!$G$5-'СЕТ СН'!$G$21</f>
        <v>3751.8595395299999</v>
      </c>
      <c r="S74" s="36">
        <f>SUMIFS(СВЦЭМ!$D$39:$D$782,СВЦЭМ!$A$39:$A$782,$A74,СВЦЭМ!$B$39:$B$782,S$47)+'СЕТ СН'!$G$11+СВЦЭМ!$D$10+'СЕТ СН'!$G$5-'СЕТ СН'!$G$21</f>
        <v>3734.3856970000002</v>
      </c>
      <c r="T74" s="36">
        <f>SUMIFS(СВЦЭМ!$D$39:$D$782,СВЦЭМ!$A$39:$A$782,$A74,СВЦЭМ!$B$39:$B$782,T$47)+'СЕТ СН'!$G$11+СВЦЭМ!$D$10+'СЕТ СН'!$G$5-'СЕТ СН'!$G$21</f>
        <v>3681.3611213100003</v>
      </c>
      <c r="U74" s="36">
        <f>SUMIFS(СВЦЭМ!$D$39:$D$782,СВЦЭМ!$A$39:$A$782,$A74,СВЦЭМ!$B$39:$B$782,U$47)+'СЕТ СН'!$G$11+СВЦЭМ!$D$10+'СЕТ СН'!$G$5-'СЕТ СН'!$G$21</f>
        <v>3680.8298621200001</v>
      </c>
      <c r="V74" s="36">
        <f>SUMIFS(СВЦЭМ!$D$39:$D$782,СВЦЭМ!$A$39:$A$782,$A74,СВЦЭМ!$B$39:$B$782,V$47)+'СЕТ СН'!$G$11+СВЦЭМ!$D$10+'СЕТ СН'!$G$5-'СЕТ СН'!$G$21</f>
        <v>3682.2555786200001</v>
      </c>
      <c r="W74" s="36">
        <f>SUMIFS(СВЦЭМ!$D$39:$D$782,СВЦЭМ!$A$39:$A$782,$A74,СВЦЭМ!$B$39:$B$782,W$47)+'СЕТ СН'!$G$11+СВЦЭМ!$D$10+'СЕТ СН'!$G$5-'СЕТ СН'!$G$21</f>
        <v>3672.9840643900002</v>
      </c>
      <c r="X74" s="36">
        <f>SUMIFS(СВЦЭМ!$D$39:$D$782,СВЦЭМ!$A$39:$A$782,$A74,СВЦЭМ!$B$39:$B$782,X$47)+'СЕТ СН'!$G$11+СВЦЭМ!$D$10+'СЕТ СН'!$G$5-'СЕТ СН'!$G$21</f>
        <v>3673.9492867500003</v>
      </c>
      <c r="Y74" s="36">
        <f>SUMIFS(СВЦЭМ!$D$39:$D$782,СВЦЭМ!$A$39:$A$782,$A74,СВЦЭМ!$B$39:$B$782,Y$47)+'СЕТ СН'!$G$11+СВЦЭМ!$D$10+'СЕТ СН'!$G$5-'СЕТ СН'!$G$21</f>
        <v>3695.74194192</v>
      </c>
    </row>
    <row r="75" spans="1:26" ht="15.75" x14ac:dyDescent="0.2">
      <c r="A75" s="35">
        <f t="shared" si="1"/>
        <v>44467</v>
      </c>
      <c r="B75" s="36">
        <f>SUMIFS(СВЦЭМ!$D$39:$D$782,СВЦЭМ!$A$39:$A$782,$A75,СВЦЭМ!$B$39:$B$782,B$47)+'СЕТ СН'!$G$11+СВЦЭМ!$D$10+'СЕТ СН'!$G$5-'СЕТ СН'!$G$21</f>
        <v>3759.6711104000001</v>
      </c>
      <c r="C75" s="36">
        <f>SUMIFS(СВЦЭМ!$D$39:$D$782,СВЦЭМ!$A$39:$A$782,$A75,СВЦЭМ!$B$39:$B$782,C$47)+'СЕТ СН'!$G$11+СВЦЭМ!$D$10+'СЕТ СН'!$G$5-'СЕТ СН'!$G$21</f>
        <v>3808.5403757300001</v>
      </c>
      <c r="D75" s="36">
        <f>SUMIFS(СВЦЭМ!$D$39:$D$782,СВЦЭМ!$A$39:$A$782,$A75,СВЦЭМ!$B$39:$B$782,D$47)+'СЕТ СН'!$G$11+СВЦЭМ!$D$10+'СЕТ СН'!$G$5-'СЕТ СН'!$G$21</f>
        <v>3795.11930115</v>
      </c>
      <c r="E75" s="36">
        <f>SUMIFS(СВЦЭМ!$D$39:$D$782,СВЦЭМ!$A$39:$A$782,$A75,СВЦЭМ!$B$39:$B$782,E$47)+'СЕТ СН'!$G$11+СВЦЭМ!$D$10+'СЕТ СН'!$G$5-'СЕТ СН'!$G$21</f>
        <v>3802.31073178</v>
      </c>
      <c r="F75" s="36">
        <f>SUMIFS(СВЦЭМ!$D$39:$D$782,СВЦЭМ!$A$39:$A$782,$A75,СВЦЭМ!$B$39:$B$782,F$47)+'СЕТ СН'!$G$11+СВЦЭМ!$D$10+'СЕТ СН'!$G$5-'СЕТ СН'!$G$21</f>
        <v>3797.71247993</v>
      </c>
      <c r="G75" s="36">
        <f>SUMIFS(СВЦЭМ!$D$39:$D$782,СВЦЭМ!$A$39:$A$782,$A75,СВЦЭМ!$B$39:$B$782,G$47)+'СЕТ СН'!$G$11+СВЦЭМ!$D$10+'СЕТ СН'!$G$5-'СЕТ СН'!$G$21</f>
        <v>3782.8745460300001</v>
      </c>
      <c r="H75" s="36">
        <f>SUMIFS(СВЦЭМ!$D$39:$D$782,СВЦЭМ!$A$39:$A$782,$A75,СВЦЭМ!$B$39:$B$782,H$47)+'СЕТ СН'!$G$11+СВЦЭМ!$D$10+'СЕТ СН'!$G$5-'СЕТ СН'!$G$21</f>
        <v>3805.70888479</v>
      </c>
      <c r="I75" s="36">
        <f>SUMIFS(СВЦЭМ!$D$39:$D$782,СВЦЭМ!$A$39:$A$782,$A75,СВЦЭМ!$B$39:$B$782,I$47)+'СЕТ СН'!$G$11+СВЦЭМ!$D$10+'СЕТ СН'!$G$5-'СЕТ СН'!$G$21</f>
        <v>3766.7662549900001</v>
      </c>
      <c r="J75" s="36">
        <f>SUMIFS(СВЦЭМ!$D$39:$D$782,СВЦЭМ!$A$39:$A$782,$A75,СВЦЭМ!$B$39:$B$782,J$47)+'СЕТ СН'!$G$11+СВЦЭМ!$D$10+'СЕТ СН'!$G$5-'СЕТ СН'!$G$21</f>
        <v>3735.7388723899999</v>
      </c>
      <c r="K75" s="36">
        <f>SUMIFS(СВЦЭМ!$D$39:$D$782,СВЦЭМ!$A$39:$A$782,$A75,СВЦЭМ!$B$39:$B$782,K$47)+'СЕТ СН'!$G$11+СВЦЭМ!$D$10+'СЕТ СН'!$G$5-'СЕТ СН'!$G$21</f>
        <v>3696.8653580999999</v>
      </c>
      <c r="L75" s="36">
        <f>SUMIFS(СВЦЭМ!$D$39:$D$782,СВЦЭМ!$A$39:$A$782,$A75,СВЦЭМ!$B$39:$B$782,L$47)+'СЕТ СН'!$G$11+СВЦЭМ!$D$10+'СЕТ СН'!$G$5-'СЕТ СН'!$G$21</f>
        <v>3672.8051852500002</v>
      </c>
      <c r="M75" s="36">
        <f>SUMIFS(СВЦЭМ!$D$39:$D$782,СВЦЭМ!$A$39:$A$782,$A75,СВЦЭМ!$B$39:$B$782,M$47)+'СЕТ СН'!$G$11+СВЦЭМ!$D$10+'СЕТ СН'!$G$5-'СЕТ СН'!$G$21</f>
        <v>3707.4779549700002</v>
      </c>
      <c r="N75" s="36">
        <f>SUMIFS(СВЦЭМ!$D$39:$D$782,СВЦЭМ!$A$39:$A$782,$A75,СВЦЭМ!$B$39:$B$782,N$47)+'СЕТ СН'!$G$11+СВЦЭМ!$D$10+'СЕТ СН'!$G$5-'СЕТ СН'!$G$21</f>
        <v>3727.4585068800002</v>
      </c>
      <c r="O75" s="36">
        <f>SUMIFS(СВЦЭМ!$D$39:$D$782,СВЦЭМ!$A$39:$A$782,$A75,СВЦЭМ!$B$39:$B$782,O$47)+'СЕТ СН'!$G$11+СВЦЭМ!$D$10+'СЕТ СН'!$G$5-'СЕТ СН'!$G$21</f>
        <v>3751.8797793399999</v>
      </c>
      <c r="P75" s="36">
        <f>SUMIFS(СВЦЭМ!$D$39:$D$782,СВЦЭМ!$A$39:$A$782,$A75,СВЦЭМ!$B$39:$B$782,P$47)+'СЕТ СН'!$G$11+СВЦЭМ!$D$10+'СЕТ СН'!$G$5-'СЕТ СН'!$G$21</f>
        <v>3784.7076361200002</v>
      </c>
      <c r="Q75" s="36">
        <f>SUMIFS(СВЦЭМ!$D$39:$D$782,СВЦЭМ!$A$39:$A$782,$A75,СВЦЭМ!$B$39:$B$782,Q$47)+'СЕТ СН'!$G$11+СВЦЭМ!$D$10+'СЕТ СН'!$G$5-'СЕТ СН'!$G$21</f>
        <v>3789.6702451800002</v>
      </c>
      <c r="R75" s="36">
        <f>SUMIFS(СВЦЭМ!$D$39:$D$782,СВЦЭМ!$A$39:$A$782,$A75,СВЦЭМ!$B$39:$B$782,R$47)+'СЕТ СН'!$G$11+СВЦЭМ!$D$10+'СЕТ СН'!$G$5-'СЕТ СН'!$G$21</f>
        <v>3782.8515635600002</v>
      </c>
      <c r="S75" s="36">
        <f>SUMIFS(СВЦЭМ!$D$39:$D$782,СВЦЭМ!$A$39:$A$782,$A75,СВЦЭМ!$B$39:$B$782,S$47)+'СЕТ СН'!$G$11+СВЦЭМ!$D$10+'СЕТ СН'!$G$5-'СЕТ СН'!$G$21</f>
        <v>3777.7668539400001</v>
      </c>
      <c r="T75" s="36">
        <f>SUMIFS(СВЦЭМ!$D$39:$D$782,СВЦЭМ!$A$39:$A$782,$A75,СВЦЭМ!$B$39:$B$782,T$47)+'СЕТ СН'!$G$11+СВЦЭМ!$D$10+'СЕТ СН'!$G$5-'СЕТ СН'!$G$21</f>
        <v>3727.8960310000002</v>
      </c>
      <c r="U75" s="36">
        <f>SUMIFS(СВЦЭМ!$D$39:$D$782,СВЦЭМ!$A$39:$A$782,$A75,СВЦЭМ!$B$39:$B$782,U$47)+'СЕТ СН'!$G$11+СВЦЭМ!$D$10+'СЕТ СН'!$G$5-'СЕТ СН'!$G$21</f>
        <v>3673.2727067199999</v>
      </c>
      <c r="V75" s="36">
        <f>SUMIFS(СВЦЭМ!$D$39:$D$782,СВЦЭМ!$A$39:$A$782,$A75,СВЦЭМ!$B$39:$B$782,V$47)+'СЕТ СН'!$G$11+СВЦЭМ!$D$10+'СЕТ СН'!$G$5-'СЕТ СН'!$G$21</f>
        <v>3678.37415027</v>
      </c>
      <c r="W75" s="36">
        <f>SUMIFS(СВЦЭМ!$D$39:$D$782,СВЦЭМ!$A$39:$A$782,$A75,СВЦЭМ!$B$39:$B$782,W$47)+'СЕТ СН'!$G$11+СВЦЭМ!$D$10+'СЕТ СН'!$G$5-'СЕТ СН'!$G$21</f>
        <v>3684.63331401</v>
      </c>
      <c r="X75" s="36">
        <f>SUMIFS(СВЦЭМ!$D$39:$D$782,СВЦЭМ!$A$39:$A$782,$A75,СВЦЭМ!$B$39:$B$782,X$47)+'СЕТ СН'!$G$11+СВЦЭМ!$D$10+'СЕТ СН'!$G$5-'СЕТ СН'!$G$21</f>
        <v>3729.2114663299999</v>
      </c>
      <c r="Y75" s="36">
        <f>SUMIFS(СВЦЭМ!$D$39:$D$782,СВЦЭМ!$A$39:$A$782,$A75,СВЦЭМ!$B$39:$B$782,Y$47)+'СЕТ СН'!$G$11+СВЦЭМ!$D$10+'СЕТ СН'!$G$5-'СЕТ СН'!$G$21</f>
        <v>3723.5353177699999</v>
      </c>
    </row>
    <row r="76" spans="1:26" ht="15.75" x14ac:dyDescent="0.2">
      <c r="A76" s="35">
        <f t="shared" si="1"/>
        <v>44468</v>
      </c>
      <c r="B76" s="36">
        <f>SUMIFS(СВЦЭМ!$D$39:$D$782,СВЦЭМ!$A$39:$A$782,$A76,СВЦЭМ!$B$39:$B$782,B$47)+'СЕТ СН'!$G$11+СВЦЭМ!$D$10+'СЕТ СН'!$G$5-'СЕТ СН'!$G$21</f>
        <v>3735.7982848400002</v>
      </c>
      <c r="C76" s="36">
        <f>SUMIFS(СВЦЭМ!$D$39:$D$782,СВЦЭМ!$A$39:$A$782,$A76,СВЦЭМ!$B$39:$B$782,C$47)+'СЕТ СН'!$G$11+СВЦЭМ!$D$10+'СЕТ СН'!$G$5-'СЕТ СН'!$G$21</f>
        <v>3830.64920553</v>
      </c>
      <c r="D76" s="36">
        <f>SUMIFS(СВЦЭМ!$D$39:$D$782,СВЦЭМ!$A$39:$A$782,$A76,СВЦЭМ!$B$39:$B$782,D$47)+'СЕТ СН'!$G$11+СВЦЭМ!$D$10+'СЕТ СН'!$G$5-'СЕТ СН'!$G$21</f>
        <v>3886.8706282399999</v>
      </c>
      <c r="E76" s="36">
        <f>SUMIFS(СВЦЭМ!$D$39:$D$782,СВЦЭМ!$A$39:$A$782,$A76,СВЦЭМ!$B$39:$B$782,E$47)+'СЕТ СН'!$G$11+СВЦЭМ!$D$10+'СЕТ СН'!$G$5-'СЕТ СН'!$G$21</f>
        <v>3894.92785594</v>
      </c>
      <c r="F76" s="36">
        <f>SUMIFS(СВЦЭМ!$D$39:$D$782,СВЦЭМ!$A$39:$A$782,$A76,СВЦЭМ!$B$39:$B$782,F$47)+'СЕТ СН'!$G$11+СВЦЭМ!$D$10+'СЕТ СН'!$G$5-'СЕТ СН'!$G$21</f>
        <v>3902.0979418699999</v>
      </c>
      <c r="G76" s="36">
        <f>SUMIFS(СВЦЭМ!$D$39:$D$782,СВЦЭМ!$A$39:$A$782,$A76,СВЦЭМ!$B$39:$B$782,G$47)+'СЕТ СН'!$G$11+СВЦЭМ!$D$10+'СЕТ СН'!$G$5-'СЕТ СН'!$G$21</f>
        <v>3881.5018829299997</v>
      </c>
      <c r="H76" s="36">
        <f>SUMIFS(СВЦЭМ!$D$39:$D$782,СВЦЭМ!$A$39:$A$782,$A76,СВЦЭМ!$B$39:$B$782,H$47)+'СЕТ СН'!$G$11+СВЦЭМ!$D$10+'СЕТ СН'!$G$5-'СЕТ СН'!$G$21</f>
        <v>3844.5519712</v>
      </c>
      <c r="I76" s="36">
        <f>SUMIFS(СВЦЭМ!$D$39:$D$782,СВЦЭМ!$A$39:$A$782,$A76,СВЦЭМ!$B$39:$B$782,I$47)+'СЕТ СН'!$G$11+СВЦЭМ!$D$10+'СЕТ СН'!$G$5-'СЕТ СН'!$G$21</f>
        <v>3794.26301685</v>
      </c>
      <c r="J76" s="36">
        <f>SUMIFS(СВЦЭМ!$D$39:$D$782,СВЦЭМ!$A$39:$A$782,$A76,СВЦЭМ!$B$39:$B$782,J$47)+'СЕТ СН'!$G$11+СВЦЭМ!$D$10+'СЕТ СН'!$G$5-'СЕТ СН'!$G$21</f>
        <v>3765.3447436199999</v>
      </c>
      <c r="K76" s="36">
        <f>SUMIFS(СВЦЭМ!$D$39:$D$782,СВЦЭМ!$A$39:$A$782,$A76,СВЦЭМ!$B$39:$B$782,K$47)+'СЕТ СН'!$G$11+СВЦЭМ!$D$10+'СЕТ СН'!$G$5-'СЕТ СН'!$G$21</f>
        <v>3703.2864643600001</v>
      </c>
      <c r="L76" s="36">
        <f>SUMIFS(СВЦЭМ!$D$39:$D$782,СВЦЭМ!$A$39:$A$782,$A76,СВЦЭМ!$B$39:$B$782,L$47)+'СЕТ СН'!$G$11+СВЦЭМ!$D$10+'СЕТ СН'!$G$5-'СЕТ СН'!$G$21</f>
        <v>3682.7290919699999</v>
      </c>
      <c r="M76" s="36">
        <f>SUMIFS(СВЦЭМ!$D$39:$D$782,СВЦЭМ!$A$39:$A$782,$A76,СВЦЭМ!$B$39:$B$782,M$47)+'СЕТ СН'!$G$11+СВЦЭМ!$D$10+'СЕТ СН'!$G$5-'СЕТ СН'!$G$21</f>
        <v>3671.1936185200002</v>
      </c>
      <c r="N76" s="36">
        <f>SUMIFS(СВЦЭМ!$D$39:$D$782,СВЦЭМ!$A$39:$A$782,$A76,СВЦЭМ!$B$39:$B$782,N$47)+'СЕТ СН'!$G$11+СВЦЭМ!$D$10+'СЕТ СН'!$G$5-'СЕТ СН'!$G$21</f>
        <v>3715.7208242300003</v>
      </c>
      <c r="O76" s="36">
        <f>SUMIFS(СВЦЭМ!$D$39:$D$782,СВЦЭМ!$A$39:$A$782,$A76,СВЦЭМ!$B$39:$B$782,O$47)+'СЕТ СН'!$G$11+СВЦЭМ!$D$10+'СЕТ СН'!$G$5-'СЕТ СН'!$G$21</f>
        <v>3739.14246207</v>
      </c>
      <c r="P76" s="36">
        <f>SUMIFS(СВЦЭМ!$D$39:$D$782,СВЦЭМ!$A$39:$A$782,$A76,СВЦЭМ!$B$39:$B$782,P$47)+'СЕТ СН'!$G$11+СВЦЭМ!$D$10+'СЕТ СН'!$G$5-'СЕТ СН'!$G$21</f>
        <v>3809.1941057100003</v>
      </c>
      <c r="Q76" s="36">
        <f>SUMIFS(СВЦЭМ!$D$39:$D$782,СВЦЭМ!$A$39:$A$782,$A76,СВЦЭМ!$B$39:$B$782,Q$47)+'СЕТ СН'!$G$11+СВЦЭМ!$D$10+'СЕТ СН'!$G$5-'СЕТ СН'!$G$21</f>
        <v>3812.5680690300001</v>
      </c>
      <c r="R76" s="36">
        <f>SUMIFS(СВЦЭМ!$D$39:$D$782,СВЦЭМ!$A$39:$A$782,$A76,СВЦЭМ!$B$39:$B$782,R$47)+'СЕТ СН'!$G$11+СВЦЭМ!$D$10+'СЕТ СН'!$G$5-'СЕТ СН'!$G$21</f>
        <v>3805.7951610499999</v>
      </c>
      <c r="S76" s="36">
        <f>SUMIFS(СВЦЭМ!$D$39:$D$782,СВЦЭМ!$A$39:$A$782,$A76,СВЦЭМ!$B$39:$B$782,S$47)+'СЕТ СН'!$G$11+СВЦЭМ!$D$10+'СЕТ СН'!$G$5-'СЕТ СН'!$G$21</f>
        <v>3782.7564260500003</v>
      </c>
      <c r="T76" s="36">
        <f>SUMIFS(СВЦЭМ!$D$39:$D$782,СВЦЭМ!$A$39:$A$782,$A76,СВЦЭМ!$B$39:$B$782,T$47)+'СЕТ СН'!$G$11+СВЦЭМ!$D$10+'СЕТ СН'!$G$5-'СЕТ СН'!$G$21</f>
        <v>3765.4472821300001</v>
      </c>
      <c r="U76" s="36">
        <f>SUMIFS(СВЦЭМ!$D$39:$D$782,СВЦЭМ!$A$39:$A$782,$A76,СВЦЭМ!$B$39:$B$782,U$47)+'СЕТ СН'!$G$11+СВЦЭМ!$D$10+'СЕТ СН'!$G$5-'СЕТ СН'!$G$21</f>
        <v>3717.31519716</v>
      </c>
      <c r="V76" s="36">
        <f>SUMIFS(СВЦЭМ!$D$39:$D$782,СВЦЭМ!$A$39:$A$782,$A76,СВЦЭМ!$B$39:$B$782,V$47)+'СЕТ СН'!$G$11+СВЦЭМ!$D$10+'СЕТ СН'!$G$5-'СЕТ СН'!$G$21</f>
        <v>3695.4784774999998</v>
      </c>
      <c r="W76" s="36">
        <f>SUMIFS(СВЦЭМ!$D$39:$D$782,СВЦЭМ!$A$39:$A$782,$A76,СВЦЭМ!$B$39:$B$782,W$47)+'СЕТ СН'!$G$11+СВЦЭМ!$D$10+'СЕТ СН'!$G$5-'СЕТ СН'!$G$21</f>
        <v>3679.5883846000002</v>
      </c>
      <c r="X76" s="36">
        <f>SUMIFS(СВЦЭМ!$D$39:$D$782,СВЦЭМ!$A$39:$A$782,$A76,СВЦЭМ!$B$39:$B$782,X$47)+'СЕТ СН'!$G$11+СВЦЭМ!$D$10+'СЕТ СН'!$G$5-'СЕТ СН'!$G$21</f>
        <v>3740.01944422</v>
      </c>
      <c r="Y76" s="36">
        <f>SUMIFS(СВЦЭМ!$D$39:$D$782,СВЦЭМ!$A$39:$A$782,$A76,СВЦЭМ!$B$39:$B$782,Y$47)+'СЕТ СН'!$G$11+СВЦЭМ!$D$10+'СЕТ СН'!$G$5-'СЕТ СН'!$G$21</f>
        <v>3755.8963065799999</v>
      </c>
    </row>
    <row r="77" spans="1:26" ht="15.75" x14ac:dyDescent="0.2">
      <c r="A77" s="35">
        <f t="shared" si="1"/>
        <v>44469</v>
      </c>
      <c r="B77" s="36">
        <f>SUMIFS(СВЦЭМ!$D$39:$D$782,СВЦЭМ!$A$39:$A$782,$A77,СВЦЭМ!$B$39:$B$782,B$47)+'СЕТ СН'!$G$11+СВЦЭМ!$D$10+'СЕТ СН'!$G$5-'СЕТ СН'!$G$21</f>
        <v>3774.58888905</v>
      </c>
      <c r="C77" s="36">
        <f>SUMIFS(СВЦЭМ!$D$39:$D$782,СВЦЭМ!$A$39:$A$782,$A77,СВЦЭМ!$B$39:$B$782,C$47)+'СЕТ СН'!$G$11+СВЦЭМ!$D$10+'СЕТ СН'!$G$5-'СЕТ СН'!$G$21</f>
        <v>3818.8561774999998</v>
      </c>
      <c r="D77" s="36">
        <f>SUMIFS(СВЦЭМ!$D$39:$D$782,СВЦЭМ!$A$39:$A$782,$A77,СВЦЭМ!$B$39:$B$782,D$47)+'СЕТ СН'!$G$11+СВЦЭМ!$D$10+'СЕТ СН'!$G$5-'СЕТ СН'!$G$21</f>
        <v>3872.24407053</v>
      </c>
      <c r="E77" s="36">
        <f>SUMIFS(СВЦЭМ!$D$39:$D$782,СВЦЭМ!$A$39:$A$782,$A77,СВЦЭМ!$B$39:$B$782,E$47)+'СЕТ СН'!$G$11+СВЦЭМ!$D$10+'СЕТ СН'!$G$5-'СЕТ СН'!$G$21</f>
        <v>3895.3930947399999</v>
      </c>
      <c r="F77" s="36">
        <f>SUMIFS(СВЦЭМ!$D$39:$D$782,СВЦЭМ!$A$39:$A$782,$A77,СВЦЭМ!$B$39:$B$782,F$47)+'СЕТ СН'!$G$11+СВЦЭМ!$D$10+'СЕТ СН'!$G$5-'СЕТ СН'!$G$21</f>
        <v>3890.9058738100002</v>
      </c>
      <c r="G77" s="36">
        <f>SUMIFS(СВЦЭМ!$D$39:$D$782,СВЦЭМ!$A$39:$A$782,$A77,СВЦЭМ!$B$39:$B$782,G$47)+'СЕТ СН'!$G$11+СВЦЭМ!$D$10+'СЕТ СН'!$G$5-'СЕТ СН'!$G$21</f>
        <v>3893.9785812999999</v>
      </c>
      <c r="H77" s="36">
        <f>SUMIFS(СВЦЭМ!$D$39:$D$782,СВЦЭМ!$A$39:$A$782,$A77,СВЦЭМ!$B$39:$B$782,H$47)+'СЕТ СН'!$G$11+СВЦЭМ!$D$10+'СЕТ СН'!$G$5-'СЕТ СН'!$G$21</f>
        <v>3829.54171236</v>
      </c>
      <c r="I77" s="36">
        <f>SUMIFS(СВЦЭМ!$D$39:$D$782,СВЦЭМ!$A$39:$A$782,$A77,СВЦЭМ!$B$39:$B$782,I$47)+'СЕТ СН'!$G$11+СВЦЭМ!$D$10+'СЕТ СН'!$G$5-'СЕТ СН'!$G$21</f>
        <v>3806.6621090200001</v>
      </c>
      <c r="J77" s="36">
        <f>SUMIFS(СВЦЭМ!$D$39:$D$782,СВЦЭМ!$A$39:$A$782,$A77,СВЦЭМ!$B$39:$B$782,J$47)+'СЕТ СН'!$G$11+СВЦЭМ!$D$10+'СЕТ СН'!$G$5-'СЕТ СН'!$G$21</f>
        <v>3772.0183892099999</v>
      </c>
      <c r="K77" s="36">
        <f>SUMIFS(СВЦЭМ!$D$39:$D$782,СВЦЭМ!$A$39:$A$782,$A77,СВЦЭМ!$B$39:$B$782,K$47)+'СЕТ СН'!$G$11+СВЦЭМ!$D$10+'СЕТ СН'!$G$5-'СЕТ СН'!$G$21</f>
        <v>3782.1857249099999</v>
      </c>
      <c r="L77" s="36">
        <f>SUMIFS(СВЦЭМ!$D$39:$D$782,СВЦЭМ!$A$39:$A$782,$A77,СВЦЭМ!$B$39:$B$782,L$47)+'СЕТ СН'!$G$11+СВЦЭМ!$D$10+'СЕТ СН'!$G$5-'СЕТ СН'!$G$21</f>
        <v>3787.74709558</v>
      </c>
      <c r="M77" s="36">
        <f>SUMIFS(СВЦЭМ!$D$39:$D$782,СВЦЭМ!$A$39:$A$782,$A77,СВЦЭМ!$B$39:$B$782,M$47)+'СЕТ СН'!$G$11+СВЦЭМ!$D$10+'СЕТ СН'!$G$5-'СЕТ СН'!$G$21</f>
        <v>3769.6228566499999</v>
      </c>
      <c r="N77" s="36">
        <f>SUMIFS(СВЦЭМ!$D$39:$D$782,СВЦЭМ!$A$39:$A$782,$A77,СВЦЭМ!$B$39:$B$782,N$47)+'СЕТ СН'!$G$11+СВЦЭМ!$D$10+'СЕТ СН'!$G$5-'СЕТ СН'!$G$21</f>
        <v>3752.4703403499998</v>
      </c>
      <c r="O77" s="36">
        <f>SUMIFS(СВЦЭМ!$D$39:$D$782,СВЦЭМ!$A$39:$A$782,$A77,СВЦЭМ!$B$39:$B$782,O$47)+'СЕТ СН'!$G$11+СВЦЭМ!$D$10+'СЕТ СН'!$G$5-'СЕТ СН'!$G$21</f>
        <v>3753.56665174</v>
      </c>
      <c r="P77" s="36">
        <f>SUMIFS(СВЦЭМ!$D$39:$D$782,СВЦЭМ!$A$39:$A$782,$A77,СВЦЭМ!$B$39:$B$782,P$47)+'СЕТ СН'!$G$11+СВЦЭМ!$D$10+'СЕТ СН'!$G$5-'СЕТ СН'!$G$21</f>
        <v>3800.7061124500001</v>
      </c>
      <c r="Q77" s="36">
        <f>SUMIFS(СВЦЭМ!$D$39:$D$782,СВЦЭМ!$A$39:$A$782,$A77,СВЦЭМ!$B$39:$B$782,Q$47)+'СЕТ СН'!$G$11+СВЦЭМ!$D$10+'СЕТ СН'!$G$5-'СЕТ СН'!$G$21</f>
        <v>3804.4549689</v>
      </c>
      <c r="R77" s="36">
        <f>SUMIFS(СВЦЭМ!$D$39:$D$782,СВЦЭМ!$A$39:$A$782,$A77,СВЦЭМ!$B$39:$B$782,R$47)+'СЕТ СН'!$G$11+СВЦЭМ!$D$10+'СЕТ СН'!$G$5-'СЕТ СН'!$G$21</f>
        <v>3797.39945687</v>
      </c>
      <c r="S77" s="36">
        <f>SUMIFS(СВЦЭМ!$D$39:$D$782,СВЦЭМ!$A$39:$A$782,$A77,СВЦЭМ!$B$39:$B$782,S$47)+'СЕТ СН'!$G$11+СВЦЭМ!$D$10+'СЕТ СН'!$G$5-'СЕТ СН'!$G$21</f>
        <v>3749.5770263499999</v>
      </c>
      <c r="T77" s="36">
        <f>SUMIFS(СВЦЭМ!$D$39:$D$782,СВЦЭМ!$A$39:$A$782,$A77,СВЦЭМ!$B$39:$B$782,T$47)+'СЕТ СН'!$G$11+СВЦЭМ!$D$10+'СЕТ СН'!$G$5-'СЕТ СН'!$G$21</f>
        <v>3763.6601913499999</v>
      </c>
      <c r="U77" s="36">
        <f>SUMIFS(СВЦЭМ!$D$39:$D$782,СВЦЭМ!$A$39:$A$782,$A77,СВЦЭМ!$B$39:$B$782,U$47)+'СЕТ СН'!$G$11+СВЦЭМ!$D$10+'СЕТ СН'!$G$5-'СЕТ СН'!$G$21</f>
        <v>3737.4258389900001</v>
      </c>
      <c r="V77" s="36">
        <f>SUMIFS(СВЦЭМ!$D$39:$D$782,СВЦЭМ!$A$39:$A$782,$A77,СВЦЭМ!$B$39:$B$782,V$47)+'СЕТ СН'!$G$11+СВЦЭМ!$D$10+'СЕТ СН'!$G$5-'СЕТ СН'!$G$21</f>
        <v>3729.7750448100001</v>
      </c>
      <c r="W77" s="36">
        <f>SUMIFS(СВЦЭМ!$D$39:$D$782,СВЦЭМ!$A$39:$A$782,$A77,СВЦЭМ!$B$39:$B$782,W$47)+'СЕТ СН'!$G$11+СВЦЭМ!$D$10+'СЕТ СН'!$G$5-'СЕТ СН'!$G$21</f>
        <v>3718.6998513500002</v>
      </c>
      <c r="X77" s="36">
        <f>SUMIFS(СВЦЭМ!$D$39:$D$782,СВЦЭМ!$A$39:$A$782,$A77,СВЦЭМ!$B$39:$B$782,X$47)+'СЕТ СН'!$G$11+СВЦЭМ!$D$10+'СЕТ СН'!$G$5-'СЕТ СН'!$G$21</f>
        <v>3742.9067184400001</v>
      </c>
      <c r="Y77" s="36">
        <f>SUMIFS(СВЦЭМ!$D$39:$D$782,СВЦЭМ!$A$39:$A$782,$A77,СВЦЭМ!$B$39:$B$782,Y$47)+'СЕТ СН'!$G$11+СВЦЭМ!$D$10+'СЕТ СН'!$G$5-'СЕТ СН'!$G$21</f>
        <v>3788.6051296699998</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01.09.2021</v>
      </c>
      <c r="B84" s="36">
        <f>SUMIFS(СВЦЭМ!$D$39:$D$782,СВЦЭМ!$A$39:$A$782,$A84,СВЦЭМ!$B$39:$B$782,B$83)+'СЕТ СН'!$H$11+СВЦЭМ!$D$10+'СЕТ СН'!$H$5-'СЕТ СН'!$H$21</f>
        <v>3701.3566538700002</v>
      </c>
      <c r="C84" s="36">
        <f>SUMIFS(СВЦЭМ!$D$39:$D$782,СВЦЭМ!$A$39:$A$782,$A84,СВЦЭМ!$B$39:$B$782,C$83)+'СЕТ СН'!$H$11+СВЦЭМ!$D$10+'СЕТ СН'!$H$5-'СЕТ СН'!$H$21</f>
        <v>3802.6915721699997</v>
      </c>
      <c r="D84" s="36">
        <f>SUMIFS(СВЦЭМ!$D$39:$D$782,СВЦЭМ!$A$39:$A$782,$A84,СВЦЭМ!$B$39:$B$782,D$83)+'СЕТ СН'!$H$11+СВЦЭМ!$D$10+'СЕТ СН'!$H$5-'СЕТ СН'!$H$21</f>
        <v>3883.81210564</v>
      </c>
      <c r="E84" s="36">
        <f>SUMIFS(СВЦЭМ!$D$39:$D$782,СВЦЭМ!$A$39:$A$782,$A84,СВЦЭМ!$B$39:$B$782,E$83)+'СЕТ СН'!$H$11+СВЦЭМ!$D$10+'СЕТ СН'!$H$5-'СЕТ СН'!$H$21</f>
        <v>3915.7600001199999</v>
      </c>
      <c r="F84" s="36">
        <f>SUMIFS(СВЦЭМ!$D$39:$D$782,СВЦЭМ!$A$39:$A$782,$A84,СВЦЭМ!$B$39:$B$782,F$83)+'СЕТ СН'!$H$11+СВЦЭМ!$D$10+'СЕТ СН'!$H$5-'СЕТ СН'!$H$21</f>
        <v>3913.9377357799999</v>
      </c>
      <c r="G84" s="36">
        <f>SUMIFS(СВЦЭМ!$D$39:$D$782,СВЦЭМ!$A$39:$A$782,$A84,СВЦЭМ!$B$39:$B$782,G$83)+'СЕТ СН'!$H$11+СВЦЭМ!$D$10+'СЕТ СН'!$H$5-'СЕТ СН'!$H$21</f>
        <v>3882.7054938800002</v>
      </c>
      <c r="H84" s="36">
        <f>SUMIFS(СВЦЭМ!$D$39:$D$782,СВЦЭМ!$A$39:$A$782,$A84,СВЦЭМ!$B$39:$B$782,H$83)+'СЕТ СН'!$H$11+СВЦЭМ!$D$10+'СЕТ СН'!$H$5-'СЕТ СН'!$H$21</f>
        <v>3827.0632382200001</v>
      </c>
      <c r="I84" s="36">
        <f>SUMIFS(СВЦЭМ!$D$39:$D$782,СВЦЭМ!$A$39:$A$782,$A84,СВЦЭМ!$B$39:$B$782,I$83)+'СЕТ СН'!$H$11+СВЦЭМ!$D$10+'СЕТ СН'!$H$5-'СЕТ СН'!$H$21</f>
        <v>3749.5104841900002</v>
      </c>
      <c r="J84" s="36">
        <f>SUMIFS(СВЦЭМ!$D$39:$D$782,СВЦЭМ!$A$39:$A$782,$A84,СВЦЭМ!$B$39:$B$782,J$83)+'СЕТ СН'!$H$11+СВЦЭМ!$D$10+'СЕТ СН'!$H$5-'СЕТ СН'!$H$21</f>
        <v>3693.7977311300001</v>
      </c>
      <c r="K84" s="36">
        <f>SUMIFS(СВЦЭМ!$D$39:$D$782,СВЦЭМ!$A$39:$A$782,$A84,СВЦЭМ!$B$39:$B$782,K$83)+'СЕТ СН'!$H$11+СВЦЭМ!$D$10+'СЕТ СН'!$H$5-'СЕТ СН'!$H$21</f>
        <v>3654.4480425500001</v>
      </c>
      <c r="L84" s="36">
        <f>SUMIFS(СВЦЭМ!$D$39:$D$782,СВЦЭМ!$A$39:$A$782,$A84,СВЦЭМ!$B$39:$B$782,L$83)+'СЕТ СН'!$H$11+СВЦЭМ!$D$10+'СЕТ СН'!$H$5-'СЕТ СН'!$H$21</f>
        <v>3639.20366767</v>
      </c>
      <c r="M84" s="36">
        <f>SUMIFS(СВЦЭМ!$D$39:$D$782,СВЦЭМ!$A$39:$A$782,$A84,СВЦЭМ!$B$39:$B$782,M$83)+'СЕТ СН'!$H$11+СВЦЭМ!$D$10+'СЕТ СН'!$H$5-'СЕТ СН'!$H$21</f>
        <v>3639.8989187500001</v>
      </c>
      <c r="N84" s="36">
        <f>SUMIFS(СВЦЭМ!$D$39:$D$782,СВЦЭМ!$A$39:$A$782,$A84,СВЦЭМ!$B$39:$B$782,N$83)+'СЕТ СН'!$H$11+СВЦЭМ!$D$10+'СЕТ СН'!$H$5-'СЕТ СН'!$H$21</f>
        <v>3663.07339744</v>
      </c>
      <c r="O84" s="36">
        <f>SUMIFS(СВЦЭМ!$D$39:$D$782,СВЦЭМ!$A$39:$A$782,$A84,СВЦЭМ!$B$39:$B$782,O$83)+'СЕТ СН'!$H$11+СВЦЭМ!$D$10+'СЕТ СН'!$H$5-'СЕТ СН'!$H$21</f>
        <v>3703.00805472</v>
      </c>
      <c r="P84" s="36">
        <f>SUMIFS(СВЦЭМ!$D$39:$D$782,СВЦЭМ!$A$39:$A$782,$A84,СВЦЭМ!$B$39:$B$782,P$83)+'СЕТ СН'!$H$11+СВЦЭМ!$D$10+'СЕТ СН'!$H$5-'СЕТ СН'!$H$21</f>
        <v>3737.8087936699999</v>
      </c>
      <c r="Q84" s="36">
        <f>SUMIFS(СВЦЭМ!$D$39:$D$782,СВЦЭМ!$A$39:$A$782,$A84,СВЦЭМ!$B$39:$B$782,Q$83)+'СЕТ СН'!$H$11+СВЦЭМ!$D$10+'СЕТ СН'!$H$5-'СЕТ СН'!$H$21</f>
        <v>3739.8984731400001</v>
      </c>
      <c r="R84" s="36">
        <f>SUMIFS(СВЦЭМ!$D$39:$D$782,СВЦЭМ!$A$39:$A$782,$A84,СВЦЭМ!$B$39:$B$782,R$83)+'СЕТ СН'!$H$11+СВЦЭМ!$D$10+'СЕТ СН'!$H$5-'СЕТ СН'!$H$21</f>
        <v>3734.2734574900001</v>
      </c>
      <c r="S84" s="36">
        <f>SUMIFS(СВЦЭМ!$D$39:$D$782,СВЦЭМ!$A$39:$A$782,$A84,СВЦЭМ!$B$39:$B$782,S$83)+'СЕТ СН'!$H$11+СВЦЭМ!$D$10+'СЕТ СН'!$H$5-'СЕТ СН'!$H$21</f>
        <v>3702.3926131100002</v>
      </c>
      <c r="T84" s="36">
        <f>SUMIFS(СВЦЭМ!$D$39:$D$782,СВЦЭМ!$A$39:$A$782,$A84,СВЦЭМ!$B$39:$B$782,T$83)+'СЕТ СН'!$H$11+СВЦЭМ!$D$10+'СЕТ СН'!$H$5-'СЕТ СН'!$H$21</f>
        <v>3662.8927787800003</v>
      </c>
      <c r="U84" s="36">
        <f>SUMIFS(СВЦЭМ!$D$39:$D$782,СВЦЭМ!$A$39:$A$782,$A84,СВЦЭМ!$B$39:$B$782,U$83)+'СЕТ СН'!$H$11+СВЦЭМ!$D$10+'СЕТ СН'!$H$5-'СЕТ СН'!$H$21</f>
        <v>3628.5943889300002</v>
      </c>
      <c r="V84" s="36">
        <f>SUMIFS(СВЦЭМ!$D$39:$D$782,СВЦЭМ!$A$39:$A$782,$A84,СВЦЭМ!$B$39:$B$782,V$83)+'СЕТ СН'!$H$11+СВЦЭМ!$D$10+'СЕТ СН'!$H$5-'СЕТ СН'!$H$21</f>
        <v>3633.5384356200002</v>
      </c>
      <c r="W84" s="36">
        <f>SUMIFS(СВЦЭМ!$D$39:$D$782,СВЦЭМ!$A$39:$A$782,$A84,СВЦЭМ!$B$39:$B$782,W$83)+'СЕТ СН'!$H$11+СВЦЭМ!$D$10+'СЕТ СН'!$H$5-'СЕТ СН'!$H$21</f>
        <v>3631.6589984100001</v>
      </c>
      <c r="X84" s="36">
        <f>SUMIFS(СВЦЭМ!$D$39:$D$782,СВЦЭМ!$A$39:$A$782,$A84,СВЦЭМ!$B$39:$B$782,X$83)+'СЕТ СН'!$H$11+СВЦЭМ!$D$10+'СЕТ СН'!$H$5-'СЕТ СН'!$H$21</f>
        <v>3629.9337448000001</v>
      </c>
      <c r="Y84" s="36">
        <f>SUMIFS(СВЦЭМ!$D$39:$D$782,СВЦЭМ!$A$39:$A$782,$A84,СВЦЭМ!$B$39:$B$782,Y$83)+'СЕТ СН'!$H$11+СВЦЭМ!$D$10+'СЕТ СН'!$H$5-'СЕТ СН'!$H$21</f>
        <v>3699.8538926900001</v>
      </c>
      <c r="AA84" s="45"/>
    </row>
    <row r="85" spans="1:27" ht="15.75" x14ac:dyDescent="0.2">
      <c r="A85" s="35">
        <f>A84+1</f>
        <v>44441</v>
      </c>
      <c r="B85" s="36">
        <f>SUMIFS(СВЦЭМ!$D$39:$D$782,СВЦЭМ!$A$39:$A$782,$A85,СВЦЭМ!$B$39:$B$782,B$83)+'СЕТ СН'!$H$11+СВЦЭМ!$D$10+'СЕТ СН'!$H$5-'СЕТ СН'!$H$21</f>
        <v>3795.25434197</v>
      </c>
      <c r="C85" s="36">
        <f>SUMIFS(СВЦЭМ!$D$39:$D$782,СВЦЭМ!$A$39:$A$782,$A85,СВЦЭМ!$B$39:$B$782,C$83)+'СЕТ СН'!$H$11+СВЦЭМ!$D$10+'СЕТ СН'!$H$5-'СЕТ СН'!$H$21</f>
        <v>3871.2426053600002</v>
      </c>
      <c r="D85" s="36">
        <f>SUMIFS(СВЦЭМ!$D$39:$D$782,СВЦЭМ!$A$39:$A$782,$A85,СВЦЭМ!$B$39:$B$782,D$83)+'СЕТ СН'!$H$11+СВЦЭМ!$D$10+'СЕТ СН'!$H$5-'СЕТ СН'!$H$21</f>
        <v>3951.2802683899999</v>
      </c>
      <c r="E85" s="36">
        <f>SUMIFS(СВЦЭМ!$D$39:$D$782,СВЦЭМ!$A$39:$A$782,$A85,СВЦЭМ!$B$39:$B$782,E$83)+'СЕТ СН'!$H$11+СВЦЭМ!$D$10+'СЕТ СН'!$H$5-'СЕТ СН'!$H$21</f>
        <v>3969.9899094399998</v>
      </c>
      <c r="F85" s="36">
        <f>SUMIFS(СВЦЭМ!$D$39:$D$782,СВЦЭМ!$A$39:$A$782,$A85,СВЦЭМ!$B$39:$B$782,F$83)+'СЕТ СН'!$H$11+СВЦЭМ!$D$10+'СЕТ СН'!$H$5-'СЕТ СН'!$H$21</f>
        <v>3952.7442707700002</v>
      </c>
      <c r="G85" s="36">
        <f>SUMIFS(СВЦЭМ!$D$39:$D$782,СВЦЭМ!$A$39:$A$782,$A85,СВЦЭМ!$B$39:$B$782,G$83)+'СЕТ СН'!$H$11+СВЦЭМ!$D$10+'СЕТ СН'!$H$5-'СЕТ СН'!$H$21</f>
        <v>3931.83409076</v>
      </c>
      <c r="H85" s="36">
        <f>SUMIFS(СВЦЭМ!$D$39:$D$782,СВЦЭМ!$A$39:$A$782,$A85,СВЦЭМ!$B$39:$B$782,H$83)+'СЕТ СН'!$H$11+СВЦЭМ!$D$10+'СЕТ СН'!$H$5-'СЕТ СН'!$H$21</f>
        <v>3880.4109083200001</v>
      </c>
      <c r="I85" s="36">
        <f>SUMIFS(СВЦЭМ!$D$39:$D$782,СВЦЭМ!$A$39:$A$782,$A85,СВЦЭМ!$B$39:$B$782,I$83)+'СЕТ СН'!$H$11+СВЦЭМ!$D$10+'СЕТ СН'!$H$5-'СЕТ СН'!$H$21</f>
        <v>3799.0789287100001</v>
      </c>
      <c r="J85" s="36">
        <f>SUMIFS(СВЦЭМ!$D$39:$D$782,СВЦЭМ!$A$39:$A$782,$A85,СВЦЭМ!$B$39:$B$782,J$83)+'СЕТ СН'!$H$11+СВЦЭМ!$D$10+'СЕТ СН'!$H$5-'СЕТ СН'!$H$21</f>
        <v>3706.3106545099999</v>
      </c>
      <c r="K85" s="36">
        <f>SUMIFS(СВЦЭМ!$D$39:$D$782,СВЦЭМ!$A$39:$A$782,$A85,СВЦЭМ!$B$39:$B$782,K$83)+'СЕТ СН'!$H$11+СВЦЭМ!$D$10+'СЕТ СН'!$H$5-'СЕТ СН'!$H$21</f>
        <v>3683.6739338900002</v>
      </c>
      <c r="L85" s="36">
        <f>SUMIFS(СВЦЭМ!$D$39:$D$782,СВЦЭМ!$A$39:$A$782,$A85,СВЦЭМ!$B$39:$B$782,L$83)+'СЕТ СН'!$H$11+СВЦЭМ!$D$10+'СЕТ СН'!$H$5-'СЕТ СН'!$H$21</f>
        <v>3676.9846021799999</v>
      </c>
      <c r="M85" s="36">
        <f>SUMIFS(СВЦЭМ!$D$39:$D$782,СВЦЭМ!$A$39:$A$782,$A85,СВЦЭМ!$B$39:$B$782,M$83)+'СЕТ СН'!$H$11+СВЦЭМ!$D$10+'СЕТ СН'!$H$5-'СЕТ СН'!$H$21</f>
        <v>3692.0248634999998</v>
      </c>
      <c r="N85" s="36">
        <f>SUMIFS(СВЦЭМ!$D$39:$D$782,СВЦЭМ!$A$39:$A$782,$A85,СВЦЭМ!$B$39:$B$782,N$83)+'СЕТ СН'!$H$11+СВЦЭМ!$D$10+'СЕТ СН'!$H$5-'СЕТ СН'!$H$21</f>
        <v>3694.4811084799999</v>
      </c>
      <c r="O85" s="36">
        <f>SUMIFS(СВЦЭМ!$D$39:$D$782,СВЦЭМ!$A$39:$A$782,$A85,СВЦЭМ!$B$39:$B$782,O$83)+'СЕТ СН'!$H$11+СВЦЭМ!$D$10+'СЕТ СН'!$H$5-'СЕТ СН'!$H$21</f>
        <v>3734.6111659200001</v>
      </c>
      <c r="P85" s="36">
        <f>SUMIFS(СВЦЭМ!$D$39:$D$782,СВЦЭМ!$A$39:$A$782,$A85,СВЦЭМ!$B$39:$B$782,P$83)+'СЕТ СН'!$H$11+СВЦЭМ!$D$10+'СЕТ СН'!$H$5-'СЕТ СН'!$H$21</f>
        <v>3765.6593859200002</v>
      </c>
      <c r="Q85" s="36">
        <f>SUMIFS(СВЦЭМ!$D$39:$D$782,СВЦЭМ!$A$39:$A$782,$A85,СВЦЭМ!$B$39:$B$782,Q$83)+'СЕТ СН'!$H$11+СВЦЭМ!$D$10+'СЕТ СН'!$H$5-'СЕТ СН'!$H$21</f>
        <v>3765.73218167</v>
      </c>
      <c r="R85" s="36">
        <f>SUMIFS(СВЦЭМ!$D$39:$D$782,СВЦЭМ!$A$39:$A$782,$A85,СВЦЭМ!$B$39:$B$782,R$83)+'СЕТ СН'!$H$11+СВЦЭМ!$D$10+'СЕТ СН'!$H$5-'СЕТ СН'!$H$21</f>
        <v>3764.2235868600001</v>
      </c>
      <c r="S85" s="36">
        <f>SUMIFS(СВЦЭМ!$D$39:$D$782,СВЦЭМ!$A$39:$A$782,$A85,СВЦЭМ!$B$39:$B$782,S$83)+'СЕТ СН'!$H$11+СВЦЭМ!$D$10+'СЕТ СН'!$H$5-'СЕТ СН'!$H$21</f>
        <v>3743.01964967</v>
      </c>
      <c r="T85" s="36">
        <f>SUMIFS(СВЦЭМ!$D$39:$D$782,СВЦЭМ!$A$39:$A$782,$A85,СВЦЭМ!$B$39:$B$782,T$83)+'СЕТ СН'!$H$11+СВЦЭМ!$D$10+'СЕТ СН'!$H$5-'СЕТ СН'!$H$21</f>
        <v>3737.4650947199998</v>
      </c>
      <c r="U85" s="36">
        <f>SUMIFS(СВЦЭМ!$D$39:$D$782,СВЦЭМ!$A$39:$A$782,$A85,СВЦЭМ!$B$39:$B$782,U$83)+'СЕТ СН'!$H$11+СВЦЭМ!$D$10+'СЕТ СН'!$H$5-'СЕТ СН'!$H$21</f>
        <v>3715.6763828799999</v>
      </c>
      <c r="V85" s="36">
        <f>SUMIFS(СВЦЭМ!$D$39:$D$782,СВЦЭМ!$A$39:$A$782,$A85,СВЦЭМ!$B$39:$B$782,V$83)+'СЕТ СН'!$H$11+СВЦЭМ!$D$10+'СЕТ СН'!$H$5-'СЕТ СН'!$H$21</f>
        <v>3732.94118862</v>
      </c>
      <c r="W85" s="36">
        <f>SUMIFS(СВЦЭМ!$D$39:$D$782,СВЦЭМ!$A$39:$A$782,$A85,СВЦЭМ!$B$39:$B$782,W$83)+'СЕТ СН'!$H$11+СВЦЭМ!$D$10+'СЕТ СН'!$H$5-'СЕТ СН'!$H$21</f>
        <v>3728.5498265599999</v>
      </c>
      <c r="X85" s="36">
        <f>SUMIFS(СВЦЭМ!$D$39:$D$782,СВЦЭМ!$A$39:$A$782,$A85,СВЦЭМ!$B$39:$B$782,X$83)+'СЕТ СН'!$H$11+СВЦЭМ!$D$10+'СЕТ СН'!$H$5-'СЕТ СН'!$H$21</f>
        <v>3704.9481757499998</v>
      </c>
      <c r="Y85" s="36">
        <f>SUMIFS(СВЦЭМ!$D$39:$D$782,СВЦЭМ!$A$39:$A$782,$A85,СВЦЭМ!$B$39:$B$782,Y$83)+'СЕТ СН'!$H$11+СВЦЭМ!$D$10+'СЕТ СН'!$H$5-'СЕТ СН'!$H$21</f>
        <v>3719.1317302500001</v>
      </c>
    </row>
    <row r="86" spans="1:27" ht="15.75" x14ac:dyDescent="0.2">
      <c r="A86" s="35">
        <f t="shared" ref="A86:A113" si="2">A85+1</f>
        <v>44442</v>
      </c>
      <c r="B86" s="36">
        <f>SUMIFS(СВЦЭМ!$D$39:$D$782,СВЦЭМ!$A$39:$A$782,$A86,СВЦЭМ!$B$39:$B$782,B$83)+'СЕТ СН'!$H$11+СВЦЭМ!$D$10+'СЕТ СН'!$H$5-'СЕТ СН'!$H$21</f>
        <v>3805.4163913699999</v>
      </c>
      <c r="C86" s="36">
        <f>SUMIFS(СВЦЭМ!$D$39:$D$782,СВЦЭМ!$A$39:$A$782,$A86,СВЦЭМ!$B$39:$B$782,C$83)+'СЕТ СН'!$H$11+СВЦЭМ!$D$10+'СЕТ СН'!$H$5-'СЕТ СН'!$H$21</f>
        <v>3880.2461682399999</v>
      </c>
      <c r="D86" s="36">
        <f>SUMIFS(СВЦЭМ!$D$39:$D$782,СВЦЭМ!$A$39:$A$782,$A86,СВЦЭМ!$B$39:$B$782,D$83)+'СЕТ СН'!$H$11+СВЦЭМ!$D$10+'СЕТ СН'!$H$5-'СЕТ СН'!$H$21</f>
        <v>3945.2319975</v>
      </c>
      <c r="E86" s="36">
        <f>SUMIFS(СВЦЭМ!$D$39:$D$782,СВЦЭМ!$A$39:$A$782,$A86,СВЦЭМ!$B$39:$B$782,E$83)+'СЕТ СН'!$H$11+СВЦЭМ!$D$10+'СЕТ СН'!$H$5-'СЕТ СН'!$H$21</f>
        <v>3968.3040038299996</v>
      </c>
      <c r="F86" s="36">
        <f>SUMIFS(СВЦЭМ!$D$39:$D$782,СВЦЭМ!$A$39:$A$782,$A86,СВЦЭМ!$B$39:$B$782,F$83)+'СЕТ СН'!$H$11+СВЦЭМ!$D$10+'СЕТ СН'!$H$5-'СЕТ СН'!$H$21</f>
        <v>3960.3720294899999</v>
      </c>
      <c r="G86" s="36">
        <f>SUMIFS(СВЦЭМ!$D$39:$D$782,СВЦЭМ!$A$39:$A$782,$A86,СВЦЭМ!$B$39:$B$782,G$83)+'СЕТ СН'!$H$11+СВЦЭМ!$D$10+'СЕТ СН'!$H$5-'СЕТ СН'!$H$21</f>
        <v>3926.5918179499999</v>
      </c>
      <c r="H86" s="36">
        <f>SUMIFS(СВЦЭМ!$D$39:$D$782,СВЦЭМ!$A$39:$A$782,$A86,СВЦЭМ!$B$39:$B$782,H$83)+'СЕТ СН'!$H$11+СВЦЭМ!$D$10+'СЕТ СН'!$H$5-'СЕТ СН'!$H$21</f>
        <v>3860.83740554</v>
      </c>
      <c r="I86" s="36">
        <f>SUMIFS(СВЦЭМ!$D$39:$D$782,СВЦЭМ!$A$39:$A$782,$A86,СВЦЭМ!$B$39:$B$782,I$83)+'СЕТ СН'!$H$11+СВЦЭМ!$D$10+'СЕТ СН'!$H$5-'СЕТ СН'!$H$21</f>
        <v>3775.9856275299999</v>
      </c>
      <c r="J86" s="36">
        <f>SUMIFS(СВЦЭМ!$D$39:$D$782,СВЦЭМ!$A$39:$A$782,$A86,СВЦЭМ!$B$39:$B$782,J$83)+'СЕТ СН'!$H$11+СВЦЭМ!$D$10+'СЕТ СН'!$H$5-'СЕТ СН'!$H$21</f>
        <v>3709.93521422</v>
      </c>
      <c r="K86" s="36">
        <f>SUMIFS(СВЦЭМ!$D$39:$D$782,СВЦЭМ!$A$39:$A$782,$A86,СВЦЭМ!$B$39:$B$782,K$83)+'СЕТ СН'!$H$11+СВЦЭМ!$D$10+'СЕТ СН'!$H$5-'СЕТ СН'!$H$21</f>
        <v>3686.7917646400001</v>
      </c>
      <c r="L86" s="36">
        <f>SUMIFS(СВЦЭМ!$D$39:$D$782,СВЦЭМ!$A$39:$A$782,$A86,СВЦЭМ!$B$39:$B$782,L$83)+'СЕТ СН'!$H$11+СВЦЭМ!$D$10+'СЕТ СН'!$H$5-'СЕТ СН'!$H$21</f>
        <v>3683.2906077299999</v>
      </c>
      <c r="M86" s="36">
        <f>SUMIFS(СВЦЭМ!$D$39:$D$782,СВЦЭМ!$A$39:$A$782,$A86,СВЦЭМ!$B$39:$B$782,M$83)+'СЕТ СН'!$H$11+СВЦЭМ!$D$10+'СЕТ СН'!$H$5-'СЕТ СН'!$H$21</f>
        <v>3676.90156385</v>
      </c>
      <c r="N86" s="36">
        <f>SUMIFS(СВЦЭМ!$D$39:$D$782,СВЦЭМ!$A$39:$A$782,$A86,СВЦЭМ!$B$39:$B$782,N$83)+'СЕТ СН'!$H$11+СВЦЭМ!$D$10+'СЕТ СН'!$H$5-'СЕТ СН'!$H$21</f>
        <v>3684.4323064800001</v>
      </c>
      <c r="O86" s="36">
        <f>SUMIFS(СВЦЭМ!$D$39:$D$782,СВЦЭМ!$A$39:$A$782,$A86,СВЦЭМ!$B$39:$B$782,O$83)+'СЕТ СН'!$H$11+СВЦЭМ!$D$10+'СЕТ СН'!$H$5-'СЕТ СН'!$H$21</f>
        <v>3704.5458495100002</v>
      </c>
      <c r="P86" s="36">
        <f>SUMIFS(СВЦЭМ!$D$39:$D$782,СВЦЭМ!$A$39:$A$782,$A86,СВЦЭМ!$B$39:$B$782,P$83)+'СЕТ СН'!$H$11+СВЦЭМ!$D$10+'СЕТ СН'!$H$5-'СЕТ СН'!$H$21</f>
        <v>3740.7814742199998</v>
      </c>
      <c r="Q86" s="36">
        <f>SUMIFS(СВЦЭМ!$D$39:$D$782,СВЦЭМ!$A$39:$A$782,$A86,СВЦЭМ!$B$39:$B$782,Q$83)+'СЕТ СН'!$H$11+СВЦЭМ!$D$10+'СЕТ СН'!$H$5-'СЕТ СН'!$H$21</f>
        <v>3753.6904866499999</v>
      </c>
      <c r="R86" s="36">
        <f>SUMIFS(СВЦЭМ!$D$39:$D$782,СВЦЭМ!$A$39:$A$782,$A86,СВЦЭМ!$B$39:$B$782,R$83)+'СЕТ СН'!$H$11+СВЦЭМ!$D$10+'СЕТ СН'!$H$5-'СЕТ СН'!$H$21</f>
        <v>3750.8318021200002</v>
      </c>
      <c r="S86" s="36">
        <f>SUMIFS(СВЦЭМ!$D$39:$D$782,СВЦЭМ!$A$39:$A$782,$A86,СВЦЭМ!$B$39:$B$782,S$83)+'СЕТ СН'!$H$11+СВЦЭМ!$D$10+'СЕТ СН'!$H$5-'СЕТ СН'!$H$21</f>
        <v>3732.1151362700002</v>
      </c>
      <c r="T86" s="36">
        <f>SUMIFS(СВЦЭМ!$D$39:$D$782,СВЦЭМ!$A$39:$A$782,$A86,СВЦЭМ!$B$39:$B$782,T$83)+'СЕТ СН'!$H$11+СВЦЭМ!$D$10+'СЕТ СН'!$H$5-'СЕТ СН'!$H$21</f>
        <v>3698.39767175</v>
      </c>
      <c r="U86" s="36">
        <f>SUMIFS(СВЦЭМ!$D$39:$D$782,СВЦЭМ!$A$39:$A$782,$A86,СВЦЭМ!$B$39:$B$782,U$83)+'СЕТ СН'!$H$11+СВЦЭМ!$D$10+'СЕТ СН'!$H$5-'СЕТ СН'!$H$21</f>
        <v>3694.7999200599997</v>
      </c>
      <c r="V86" s="36">
        <f>SUMIFS(СВЦЭМ!$D$39:$D$782,СВЦЭМ!$A$39:$A$782,$A86,СВЦЭМ!$B$39:$B$782,V$83)+'СЕТ СН'!$H$11+СВЦЭМ!$D$10+'СЕТ СН'!$H$5-'СЕТ СН'!$H$21</f>
        <v>3713.8723746999999</v>
      </c>
      <c r="W86" s="36">
        <f>SUMIFS(СВЦЭМ!$D$39:$D$782,СВЦЭМ!$A$39:$A$782,$A86,СВЦЭМ!$B$39:$B$782,W$83)+'СЕТ СН'!$H$11+СВЦЭМ!$D$10+'СЕТ СН'!$H$5-'СЕТ СН'!$H$21</f>
        <v>3712.6974578300001</v>
      </c>
      <c r="X86" s="36">
        <f>SUMIFS(СВЦЭМ!$D$39:$D$782,СВЦЭМ!$A$39:$A$782,$A86,СВЦЭМ!$B$39:$B$782,X$83)+'СЕТ СН'!$H$11+СВЦЭМ!$D$10+'СЕТ СН'!$H$5-'СЕТ СН'!$H$21</f>
        <v>3674.7852255100001</v>
      </c>
      <c r="Y86" s="36">
        <f>SUMIFS(СВЦЭМ!$D$39:$D$782,СВЦЭМ!$A$39:$A$782,$A86,СВЦЭМ!$B$39:$B$782,Y$83)+'СЕТ СН'!$H$11+СВЦЭМ!$D$10+'СЕТ СН'!$H$5-'СЕТ СН'!$H$21</f>
        <v>3703.0439595100001</v>
      </c>
    </row>
    <row r="87" spans="1:27" ht="15.75" x14ac:dyDescent="0.2">
      <c r="A87" s="35">
        <f t="shared" si="2"/>
        <v>44443</v>
      </c>
      <c r="B87" s="36">
        <f>SUMIFS(СВЦЭМ!$D$39:$D$782,СВЦЭМ!$A$39:$A$782,$A87,СВЦЭМ!$B$39:$B$782,B$83)+'СЕТ СН'!$H$11+СВЦЭМ!$D$10+'СЕТ СН'!$H$5-'СЕТ СН'!$H$21</f>
        <v>3772.2070641600003</v>
      </c>
      <c r="C87" s="36">
        <f>SUMIFS(СВЦЭМ!$D$39:$D$782,СВЦЭМ!$A$39:$A$782,$A87,СВЦЭМ!$B$39:$B$782,C$83)+'СЕТ СН'!$H$11+СВЦЭМ!$D$10+'СЕТ СН'!$H$5-'СЕТ СН'!$H$21</f>
        <v>3856.66696396</v>
      </c>
      <c r="D87" s="36">
        <f>SUMIFS(СВЦЭМ!$D$39:$D$782,СВЦЭМ!$A$39:$A$782,$A87,СВЦЭМ!$B$39:$B$782,D$83)+'СЕТ СН'!$H$11+СВЦЭМ!$D$10+'СЕТ СН'!$H$5-'СЕТ СН'!$H$21</f>
        <v>3916.9175204499998</v>
      </c>
      <c r="E87" s="36">
        <f>SUMIFS(СВЦЭМ!$D$39:$D$782,СВЦЭМ!$A$39:$A$782,$A87,СВЦЭМ!$B$39:$B$782,E$83)+'СЕТ СН'!$H$11+СВЦЭМ!$D$10+'СЕТ СН'!$H$5-'СЕТ СН'!$H$21</f>
        <v>3937.30024486</v>
      </c>
      <c r="F87" s="36">
        <f>SUMIFS(СВЦЭМ!$D$39:$D$782,СВЦЭМ!$A$39:$A$782,$A87,СВЦЭМ!$B$39:$B$782,F$83)+'СЕТ СН'!$H$11+СВЦЭМ!$D$10+'СЕТ СН'!$H$5-'СЕТ СН'!$H$21</f>
        <v>3937.13680045</v>
      </c>
      <c r="G87" s="36">
        <f>SUMIFS(СВЦЭМ!$D$39:$D$782,СВЦЭМ!$A$39:$A$782,$A87,СВЦЭМ!$B$39:$B$782,G$83)+'СЕТ СН'!$H$11+СВЦЭМ!$D$10+'СЕТ СН'!$H$5-'СЕТ СН'!$H$21</f>
        <v>3917.9409791899998</v>
      </c>
      <c r="H87" s="36">
        <f>SUMIFS(СВЦЭМ!$D$39:$D$782,СВЦЭМ!$A$39:$A$782,$A87,СВЦЭМ!$B$39:$B$782,H$83)+'СЕТ СН'!$H$11+СВЦЭМ!$D$10+'СЕТ СН'!$H$5-'СЕТ СН'!$H$21</f>
        <v>3865.48772818</v>
      </c>
      <c r="I87" s="36">
        <f>SUMIFS(СВЦЭМ!$D$39:$D$782,СВЦЭМ!$A$39:$A$782,$A87,СВЦЭМ!$B$39:$B$782,I$83)+'СЕТ СН'!$H$11+СВЦЭМ!$D$10+'СЕТ СН'!$H$5-'СЕТ СН'!$H$21</f>
        <v>3777.9514001799998</v>
      </c>
      <c r="J87" s="36">
        <f>SUMIFS(СВЦЭМ!$D$39:$D$782,СВЦЭМ!$A$39:$A$782,$A87,СВЦЭМ!$B$39:$B$782,J$83)+'СЕТ СН'!$H$11+СВЦЭМ!$D$10+'СЕТ СН'!$H$5-'СЕТ СН'!$H$21</f>
        <v>3692.6851830800001</v>
      </c>
      <c r="K87" s="36">
        <f>SUMIFS(СВЦЭМ!$D$39:$D$782,СВЦЭМ!$A$39:$A$782,$A87,СВЦЭМ!$B$39:$B$782,K$83)+'СЕТ СН'!$H$11+СВЦЭМ!$D$10+'СЕТ СН'!$H$5-'СЕТ СН'!$H$21</f>
        <v>3668.6927652300001</v>
      </c>
      <c r="L87" s="36">
        <f>SUMIFS(СВЦЭМ!$D$39:$D$782,СВЦЭМ!$A$39:$A$782,$A87,СВЦЭМ!$B$39:$B$782,L$83)+'СЕТ СН'!$H$11+СВЦЭМ!$D$10+'СЕТ СН'!$H$5-'СЕТ СН'!$H$21</f>
        <v>3679.1466873200002</v>
      </c>
      <c r="M87" s="36">
        <f>SUMIFS(СВЦЭМ!$D$39:$D$782,СВЦЭМ!$A$39:$A$782,$A87,СВЦЭМ!$B$39:$B$782,M$83)+'СЕТ СН'!$H$11+СВЦЭМ!$D$10+'СЕТ СН'!$H$5-'СЕТ СН'!$H$21</f>
        <v>3676.9650205400003</v>
      </c>
      <c r="N87" s="36">
        <f>SUMIFS(СВЦЭМ!$D$39:$D$782,СВЦЭМ!$A$39:$A$782,$A87,СВЦЭМ!$B$39:$B$782,N$83)+'СЕТ СН'!$H$11+СВЦЭМ!$D$10+'СЕТ СН'!$H$5-'СЕТ СН'!$H$21</f>
        <v>3678.34473407</v>
      </c>
      <c r="O87" s="36">
        <f>SUMIFS(СВЦЭМ!$D$39:$D$782,СВЦЭМ!$A$39:$A$782,$A87,СВЦЭМ!$B$39:$B$782,O$83)+'СЕТ СН'!$H$11+СВЦЭМ!$D$10+'СЕТ СН'!$H$5-'СЕТ СН'!$H$21</f>
        <v>3702.61670495</v>
      </c>
      <c r="P87" s="36">
        <f>SUMIFS(СВЦЭМ!$D$39:$D$782,СВЦЭМ!$A$39:$A$782,$A87,СВЦЭМ!$B$39:$B$782,P$83)+'СЕТ СН'!$H$11+СВЦЭМ!$D$10+'СЕТ СН'!$H$5-'СЕТ СН'!$H$21</f>
        <v>3734.77961095</v>
      </c>
      <c r="Q87" s="36">
        <f>SUMIFS(СВЦЭМ!$D$39:$D$782,СВЦЭМ!$A$39:$A$782,$A87,СВЦЭМ!$B$39:$B$782,Q$83)+'СЕТ СН'!$H$11+СВЦЭМ!$D$10+'СЕТ СН'!$H$5-'СЕТ СН'!$H$21</f>
        <v>3757.52440604</v>
      </c>
      <c r="R87" s="36">
        <f>SUMIFS(СВЦЭМ!$D$39:$D$782,СВЦЭМ!$A$39:$A$782,$A87,СВЦЭМ!$B$39:$B$782,R$83)+'СЕТ СН'!$H$11+СВЦЭМ!$D$10+'СЕТ СН'!$H$5-'СЕТ СН'!$H$21</f>
        <v>3751.4468467900001</v>
      </c>
      <c r="S87" s="36">
        <f>SUMIFS(СВЦЭМ!$D$39:$D$782,СВЦЭМ!$A$39:$A$782,$A87,СВЦЭМ!$B$39:$B$782,S$83)+'СЕТ СН'!$H$11+СВЦЭМ!$D$10+'СЕТ СН'!$H$5-'СЕТ СН'!$H$21</f>
        <v>3714.2903326699998</v>
      </c>
      <c r="T87" s="36">
        <f>SUMIFS(СВЦЭМ!$D$39:$D$782,СВЦЭМ!$A$39:$A$782,$A87,СВЦЭМ!$B$39:$B$782,T$83)+'СЕТ СН'!$H$11+СВЦЭМ!$D$10+'СЕТ СН'!$H$5-'СЕТ СН'!$H$21</f>
        <v>3685.7468823700001</v>
      </c>
      <c r="U87" s="36">
        <f>SUMIFS(СВЦЭМ!$D$39:$D$782,СВЦЭМ!$A$39:$A$782,$A87,СВЦЭМ!$B$39:$B$782,U$83)+'СЕТ СН'!$H$11+СВЦЭМ!$D$10+'СЕТ СН'!$H$5-'СЕТ СН'!$H$21</f>
        <v>3658.8698186000001</v>
      </c>
      <c r="V87" s="36">
        <f>SUMIFS(СВЦЭМ!$D$39:$D$782,СВЦЭМ!$A$39:$A$782,$A87,СВЦЭМ!$B$39:$B$782,V$83)+'СЕТ СН'!$H$11+СВЦЭМ!$D$10+'СЕТ СН'!$H$5-'СЕТ СН'!$H$21</f>
        <v>3636.70717629</v>
      </c>
      <c r="W87" s="36">
        <f>SUMIFS(СВЦЭМ!$D$39:$D$782,СВЦЭМ!$A$39:$A$782,$A87,СВЦЭМ!$B$39:$B$782,W$83)+'СЕТ СН'!$H$11+СВЦЭМ!$D$10+'СЕТ СН'!$H$5-'СЕТ СН'!$H$21</f>
        <v>3645.1007998800001</v>
      </c>
      <c r="X87" s="36">
        <f>SUMIFS(СВЦЭМ!$D$39:$D$782,СВЦЭМ!$A$39:$A$782,$A87,СВЦЭМ!$B$39:$B$782,X$83)+'СЕТ СН'!$H$11+СВЦЭМ!$D$10+'СЕТ СН'!$H$5-'СЕТ СН'!$H$21</f>
        <v>3662.9488870700002</v>
      </c>
      <c r="Y87" s="36">
        <f>SUMIFS(СВЦЭМ!$D$39:$D$782,СВЦЭМ!$A$39:$A$782,$A87,СВЦЭМ!$B$39:$B$782,Y$83)+'СЕТ СН'!$H$11+СВЦЭМ!$D$10+'СЕТ СН'!$H$5-'СЕТ СН'!$H$21</f>
        <v>3686.03345769</v>
      </c>
    </row>
    <row r="88" spans="1:27" ht="15.75" x14ac:dyDescent="0.2">
      <c r="A88" s="35">
        <f t="shared" si="2"/>
        <v>44444</v>
      </c>
      <c r="B88" s="36">
        <f>SUMIFS(СВЦЭМ!$D$39:$D$782,СВЦЭМ!$A$39:$A$782,$A88,СВЦЭМ!$B$39:$B$782,B$83)+'СЕТ СН'!$H$11+СВЦЭМ!$D$10+'СЕТ СН'!$H$5-'СЕТ СН'!$H$21</f>
        <v>3709.2626458300001</v>
      </c>
      <c r="C88" s="36">
        <f>SUMIFS(СВЦЭМ!$D$39:$D$782,СВЦЭМ!$A$39:$A$782,$A88,СВЦЭМ!$B$39:$B$782,C$83)+'СЕТ СН'!$H$11+СВЦЭМ!$D$10+'СЕТ СН'!$H$5-'СЕТ СН'!$H$21</f>
        <v>3791.2946022199999</v>
      </c>
      <c r="D88" s="36">
        <f>SUMIFS(СВЦЭМ!$D$39:$D$782,СВЦЭМ!$A$39:$A$782,$A88,СВЦЭМ!$B$39:$B$782,D$83)+'СЕТ СН'!$H$11+СВЦЭМ!$D$10+'СЕТ СН'!$H$5-'СЕТ СН'!$H$21</f>
        <v>3867.0356186399999</v>
      </c>
      <c r="E88" s="36">
        <f>SUMIFS(СВЦЭМ!$D$39:$D$782,СВЦЭМ!$A$39:$A$782,$A88,СВЦЭМ!$B$39:$B$782,E$83)+'СЕТ СН'!$H$11+СВЦЭМ!$D$10+'СЕТ СН'!$H$5-'СЕТ СН'!$H$21</f>
        <v>3896.93541018</v>
      </c>
      <c r="F88" s="36">
        <f>SUMIFS(СВЦЭМ!$D$39:$D$782,СВЦЭМ!$A$39:$A$782,$A88,СВЦЭМ!$B$39:$B$782,F$83)+'СЕТ СН'!$H$11+СВЦЭМ!$D$10+'СЕТ СН'!$H$5-'СЕТ СН'!$H$21</f>
        <v>3920.8548186899998</v>
      </c>
      <c r="G88" s="36">
        <f>SUMIFS(СВЦЭМ!$D$39:$D$782,СВЦЭМ!$A$39:$A$782,$A88,СВЦЭМ!$B$39:$B$782,G$83)+'СЕТ СН'!$H$11+СВЦЭМ!$D$10+'СЕТ СН'!$H$5-'СЕТ СН'!$H$21</f>
        <v>3929.4987300399998</v>
      </c>
      <c r="H88" s="36">
        <f>SUMIFS(СВЦЭМ!$D$39:$D$782,СВЦЭМ!$A$39:$A$782,$A88,СВЦЭМ!$B$39:$B$782,H$83)+'СЕТ СН'!$H$11+СВЦЭМ!$D$10+'СЕТ СН'!$H$5-'СЕТ СН'!$H$21</f>
        <v>3907.00590263</v>
      </c>
      <c r="I88" s="36">
        <f>SUMIFS(СВЦЭМ!$D$39:$D$782,СВЦЭМ!$A$39:$A$782,$A88,СВЦЭМ!$B$39:$B$782,I$83)+'СЕТ СН'!$H$11+СВЦЭМ!$D$10+'СЕТ СН'!$H$5-'СЕТ СН'!$H$21</f>
        <v>3835.9468915900002</v>
      </c>
      <c r="J88" s="36">
        <f>SUMIFS(СВЦЭМ!$D$39:$D$782,СВЦЭМ!$A$39:$A$782,$A88,СВЦЭМ!$B$39:$B$782,J$83)+'СЕТ СН'!$H$11+СВЦЭМ!$D$10+'СЕТ СН'!$H$5-'СЕТ СН'!$H$21</f>
        <v>3747.7143040400001</v>
      </c>
      <c r="K88" s="36">
        <f>SUMIFS(СВЦЭМ!$D$39:$D$782,СВЦЭМ!$A$39:$A$782,$A88,СВЦЭМ!$B$39:$B$782,K$83)+'СЕТ СН'!$H$11+СВЦЭМ!$D$10+'СЕТ СН'!$H$5-'СЕТ СН'!$H$21</f>
        <v>3680.2497641199998</v>
      </c>
      <c r="L88" s="36">
        <f>SUMIFS(СВЦЭМ!$D$39:$D$782,СВЦЭМ!$A$39:$A$782,$A88,СВЦЭМ!$B$39:$B$782,L$83)+'СЕТ СН'!$H$11+СВЦЭМ!$D$10+'СЕТ СН'!$H$5-'СЕТ СН'!$H$21</f>
        <v>3680.97581971</v>
      </c>
      <c r="M88" s="36">
        <f>SUMIFS(СВЦЭМ!$D$39:$D$782,СВЦЭМ!$A$39:$A$782,$A88,СВЦЭМ!$B$39:$B$782,M$83)+'СЕТ СН'!$H$11+СВЦЭМ!$D$10+'СЕТ СН'!$H$5-'СЕТ СН'!$H$21</f>
        <v>3680.2448126300001</v>
      </c>
      <c r="N88" s="36">
        <f>SUMIFS(СВЦЭМ!$D$39:$D$782,СВЦЭМ!$A$39:$A$782,$A88,СВЦЭМ!$B$39:$B$782,N$83)+'СЕТ СН'!$H$11+СВЦЭМ!$D$10+'СЕТ СН'!$H$5-'СЕТ СН'!$H$21</f>
        <v>3681.37486885</v>
      </c>
      <c r="O88" s="36">
        <f>SUMIFS(СВЦЭМ!$D$39:$D$782,СВЦЭМ!$A$39:$A$782,$A88,СВЦЭМ!$B$39:$B$782,O$83)+'СЕТ СН'!$H$11+СВЦЭМ!$D$10+'СЕТ СН'!$H$5-'СЕТ СН'!$H$21</f>
        <v>3708.5362471399999</v>
      </c>
      <c r="P88" s="36">
        <f>SUMIFS(СВЦЭМ!$D$39:$D$782,СВЦЭМ!$A$39:$A$782,$A88,СВЦЭМ!$B$39:$B$782,P$83)+'СЕТ СН'!$H$11+СВЦЭМ!$D$10+'СЕТ СН'!$H$5-'СЕТ СН'!$H$21</f>
        <v>3742.4936554800001</v>
      </c>
      <c r="Q88" s="36">
        <f>SUMIFS(СВЦЭМ!$D$39:$D$782,СВЦЭМ!$A$39:$A$782,$A88,СВЦЭМ!$B$39:$B$782,Q$83)+'СЕТ СН'!$H$11+СВЦЭМ!$D$10+'СЕТ СН'!$H$5-'СЕТ СН'!$H$21</f>
        <v>3750.9092213600002</v>
      </c>
      <c r="R88" s="36">
        <f>SUMIFS(СВЦЭМ!$D$39:$D$782,СВЦЭМ!$A$39:$A$782,$A88,СВЦЭМ!$B$39:$B$782,R$83)+'СЕТ СН'!$H$11+СВЦЭМ!$D$10+'СЕТ СН'!$H$5-'СЕТ СН'!$H$21</f>
        <v>3743.5274535500002</v>
      </c>
      <c r="S88" s="36">
        <f>SUMIFS(СВЦЭМ!$D$39:$D$782,СВЦЭМ!$A$39:$A$782,$A88,СВЦЭМ!$B$39:$B$782,S$83)+'СЕТ СН'!$H$11+СВЦЭМ!$D$10+'СЕТ СН'!$H$5-'СЕТ СН'!$H$21</f>
        <v>3695.6372873400001</v>
      </c>
      <c r="T88" s="36">
        <f>SUMIFS(СВЦЭМ!$D$39:$D$782,СВЦЭМ!$A$39:$A$782,$A88,СВЦЭМ!$B$39:$B$782,T$83)+'СЕТ СН'!$H$11+СВЦЭМ!$D$10+'СЕТ СН'!$H$5-'СЕТ СН'!$H$21</f>
        <v>3667.0197496400001</v>
      </c>
      <c r="U88" s="36">
        <f>SUMIFS(СВЦЭМ!$D$39:$D$782,СВЦЭМ!$A$39:$A$782,$A88,СВЦЭМ!$B$39:$B$782,U$83)+'СЕТ СН'!$H$11+СВЦЭМ!$D$10+'СЕТ СН'!$H$5-'СЕТ СН'!$H$21</f>
        <v>3637.1561247099999</v>
      </c>
      <c r="V88" s="36">
        <f>SUMIFS(СВЦЭМ!$D$39:$D$782,СВЦЭМ!$A$39:$A$782,$A88,СВЦЭМ!$B$39:$B$782,V$83)+'СЕТ СН'!$H$11+СВЦЭМ!$D$10+'СЕТ СН'!$H$5-'СЕТ СН'!$H$21</f>
        <v>3636.1307869299999</v>
      </c>
      <c r="W88" s="36">
        <f>SUMIFS(СВЦЭМ!$D$39:$D$782,СВЦЭМ!$A$39:$A$782,$A88,СВЦЭМ!$B$39:$B$782,W$83)+'СЕТ СН'!$H$11+СВЦЭМ!$D$10+'СЕТ СН'!$H$5-'СЕТ СН'!$H$21</f>
        <v>3660.2449929599998</v>
      </c>
      <c r="X88" s="36">
        <f>SUMIFS(СВЦЭМ!$D$39:$D$782,СВЦЭМ!$A$39:$A$782,$A88,СВЦЭМ!$B$39:$B$782,X$83)+'СЕТ СН'!$H$11+СВЦЭМ!$D$10+'СЕТ СН'!$H$5-'СЕТ СН'!$H$21</f>
        <v>3704.8949197900001</v>
      </c>
      <c r="Y88" s="36">
        <f>SUMIFS(СВЦЭМ!$D$39:$D$782,СВЦЭМ!$A$39:$A$782,$A88,СВЦЭМ!$B$39:$B$782,Y$83)+'СЕТ СН'!$H$11+СВЦЭМ!$D$10+'СЕТ СН'!$H$5-'СЕТ СН'!$H$21</f>
        <v>3766.2007546300001</v>
      </c>
    </row>
    <row r="89" spans="1:27" ht="15.75" x14ac:dyDescent="0.2">
      <c r="A89" s="35">
        <f t="shared" si="2"/>
        <v>44445</v>
      </c>
      <c r="B89" s="36">
        <f>SUMIFS(СВЦЭМ!$D$39:$D$782,СВЦЭМ!$A$39:$A$782,$A89,СВЦЭМ!$B$39:$B$782,B$83)+'СЕТ СН'!$H$11+СВЦЭМ!$D$10+'СЕТ СН'!$H$5-'СЕТ СН'!$H$21</f>
        <v>3781.3270885100001</v>
      </c>
      <c r="C89" s="36">
        <f>SUMIFS(СВЦЭМ!$D$39:$D$782,СВЦЭМ!$A$39:$A$782,$A89,СВЦЭМ!$B$39:$B$782,C$83)+'СЕТ СН'!$H$11+СВЦЭМ!$D$10+'СЕТ СН'!$H$5-'СЕТ СН'!$H$21</f>
        <v>3863.0161072700002</v>
      </c>
      <c r="D89" s="36">
        <f>SUMIFS(СВЦЭМ!$D$39:$D$782,СВЦЭМ!$A$39:$A$782,$A89,СВЦЭМ!$B$39:$B$782,D$83)+'СЕТ СН'!$H$11+СВЦЭМ!$D$10+'СЕТ СН'!$H$5-'СЕТ СН'!$H$21</f>
        <v>3931.3243532799997</v>
      </c>
      <c r="E89" s="36">
        <f>SUMIFS(СВЦЭМ!$D$39:$D$782,СВЦЭМ!$A$39:$A$782,$A89,СВЦЭМ!$B$39:$B$782,E$83)+'СЕТ СН'!$H$11+СВЦЭМ!$D$10+'СЕТ СН'!$H$5-'СЕТ СН'!$H$21</f>
        <v>3962.0539753499997</v>
      </c>
      <c r="F89" s="36">
        <f>SUMIFS(СВЦЭМ!$D$39:$D$782,СВЦЭМ!$A$39:$A$782,$A89,СВЦЭМ!$B$39:$B$782,F$83)+'СЕТ СН'!$H$11+СВЦЭМ!$D$10+'СЕТ СН'!$H$5-'СЕТ СН'!$H$21</f>
        <v>3969.9693857499997</v>
      </c>
      <c r="G89" s="36">
        <f>SUMIFS(СВЦЭМ!$D$39:$D$782,СВЦЭМ!$A$39:$A$782,$A89,СВЦЭМ!$B$39:$B$782,G$83)+'СЕТ СН'!$H$11+СВЦЭМ!$D$10+'СЕТ СН'!$H$5-'СЕТ СН'!$H$21</f>
        <v>3971.8502269800001</v>
      </c>
      <c r="H89" s="36">
        <f>SUMIFS(СВЦЭМ!$D$39:$D$782,СВЦЭМ!$A$39:$A$782,$A89,СВЦЭМ!$B$39:$B$782,H$83)+'СЕТ СН'!$H$11+СВЦЭМ!$D$10+'СЕТ СН'!$H$5-'СЕТ СН'!$H$21</f>
        <v>3911.8164992399998</v>
      </c>
      <c r="I89" s="36">
        <f>SUMIFS(СВЦЭМ!$D$39:$D$782,СВЦЭМ!$A$39:$A$782,$A89,СВЦЭМ!$B$39:$B$782,I$83)+'СЕТ СН'!$H$11+СВЦЭМ!$D$10+'СЕТ СН'!$H$5-'СЕТ СН'!$H$21</f>
        <v>3819.4390163899998</v>
      </c>
      <c r="J89" s="36">
        <f>SUMIFS(СВЦЭМ!$D$39:$D$782,СВЦЭМ!$A$39:$A$782,$A89,СВЦЭМ!$B$39:$B$782,J$83)+'СЕТ СН'!$H$11+СВЦЭМ!$D$10+'СЕТ СН'!$H$5-'СЕТ СН'!$H$21</f>
        <v>3733.8277875499998</v>
      </c>
      <c r="K89" s="36">
        <f>SUMIFS(СВЦЭМ!$D$39:$D$782,СВЦЭМ!$A$39:$A$782,$A89,СВЦЭМ!$B$39:$B$782,K$83)+'СЕТ СН'!$H$11+СВЦЭМ!$D$10+'СЕТ СН'!$H$5-'СЕТ СН'!$H$21</f>
        <v>3713.6557071900002</v>
      </c>
      <c r="L89" s="36">
        <f>SUMIFS(СВЦЭМ!$D$39:$D$782,СВЦЭМ!$A$39:$A$782,$A89,СВЦЭМ!$B$39:$B$782,L$83)+'СЕТ СН'!$H$11+СВЦЭМ!$D$10+'СЕТ СН'!$H$5-'СЕТ СН'!$H$21</f>
        <v>3709.2512901199998</v>
      </c>
      <c r="M89" s="36">
        <f>SUMIFS(СВЦЭМ!$D$39:$D$782,СВЦЭМ!$A$39:$A$782,$A89,СВЦЭМ!$B$39:$B$782,M$83)+'СЕТ СН'!$H$11+СВЦЭМ!$D$10+'СЕТ СН'!$H$5-'СЕТ СН'!$H$21</f>
        <v>3704.43792007</v>
      </c>
      <c r="N89" s="36">
        <f>SUMIFS(СВЦЭМ!$D$39:$D$782,СВЦЭМ!$A$39:$A$782,$A89,СВЦЭМ!$B$39:$B$782,N$83)+'СЕТ СН'!$H$11+СВЦЭМ!$D$10+'СЕТ СН'!$H$5-'СЕТ СН'!$H$21</f>
        <v>3700.0394083599999</v>
      </c>
      <c r="O89" s="36">
        <f>SUMIFS(СВЦЭМ!$D$39:$D$782,СВЦЭМ!$A$39:$A$782,$A89,СВЦЭМ!$B$39:$B$782,O$83)+'СЕТ СН'!$H$11+СВЦЭМ!$D$10+'СЕТ СН'!$H$5-'СЕТ СН'!$H$21</f>
        <v>3710.3756263599998</v>
      </c>
      <c r="P89" s="36">
        <f>SUMIFS(СВЦЭМ!$D$39:$D$782,СВЦЭМ!$A$39:$A$782,$A89,СВЦЭМ!$B$39:$B$782,P$83)+'СЕТ СН'!$H$11+СВЦЭМ!$D$10+'СЕТ СН'!$H$5-'СЕТ СН'!$H$21</f>
        <v>3732.74513368</v>
      </c>
      <c r="Q89" s="36">
        <f>SUMIFS(СВЦЭМ!$D$39:$D$782,СВЦЭМ!$A$39:$A$782,$A89,СВЦЭМ!$B$39:$B$782,Q$83)+'СЕТ СН'!$H$11+СВЦЭМ!$D$10+'СЕТ СН'!$H$5-'СЕТ СН'!$H$21</f>
        <v>3745.2122737</v>
      </c>
      <c r="R89" s="36">
        <f>SUMIFS(СВЦЭМ!$D$39:$D$782,СВЦЭМ!$A$39:$A$782,$A89,СВЦЭМ!$B$39:$B$782,R$83)+'СЕТ СН'!$H$11+СВЦЭМ!$D$10+'СЕТ СН'!$H$5-'СЕТ СН'!$H$21</f>
        <v>3735.8662482</v>
      </c>
      <c r="S89" s="36">
        <f>SUMIFS(СВЦЭМ!$D$39:$D$782,СВЦЭМ!$A$39:$A$782,$A89,СВЦЭМ!$B$39:$B$782,S$83)+'СЕТ СН'!$H$11+СВЦЭМ!$D$10+'СЕТ СН'!$H$5-'СЕТ СН'!$H$21</f>
        <v>3717.94286822</v>
      </c>
      <c r="T89" s="36">
        <f>SUMIFS(СВЦЭМ!$D$39:$D$782,СВЦЭМ!$A$39:$A$782,$A89,СВЦЭМ!$B$39:$B$782,T$83)+'СЕТ СН'!$H$11+СВЦЭМ!$D$10+'СЕТ СН'!$H$5-'СЕТ СН'!$H$21</f>
        <v>3702.11918586</v>
      </c>
      <c r="U89" s="36">
        <f>SUMIFS(СВЦЭМ!$D$39:$D$782,СВЦЭМ!$A$39:$A$782,$A89,СВЦЭМ!$B$39:$B$782,U$83)+'СЕТ СН'!$H$11+СВЦЭМ!$D$10+'СЕТ СН'!$H$5-'СЕТ СН'!$H$21</f>
        <v>3741.9182578499999</v>
      </c>
      <c r="V89" s="36">
        <f>SUMIFS(СВЦЭМ!$D$39:$D$782,СВЦЭМ!$A$39:$A$782,$A89,СВЦЭМ!$B$39:$B$782,V$83)+'СЕТ СН'!$H$11+СВЦЭМ!$D$10+'СЕТ СН'!$H$5-'СЕТ СН'!$H$21</f>
        <v>3763.8568581</v>
      </c>
      <c r="W89" s="36">
        <f>SUMIFS(СВЦЭМ!$D$39:$D$782,СВЦЭМ!$A$39:$A$782,$A89,СВЦЭМ!$B$39:$B$782,W$83)+'СЕТ СН'!$H$11+СВЦЭМ!$D$10+'СЕТ СН'!$H$5-'СЕТ СН'!$H$21</f>
        <v>3757.9912466300002</v>
      </c>
      <c r="X89" s="36">
        <f>SUMIFS(СВЦЭМ!$D$39:$D$782,СВЦЭМ!$A$39:$A$782,$A89,СВЦЭМ!$B$39:$B$782,X$83)+'СЕТ СН'!$H$11+СВЦЭМ!$D$10+'СЕТ СН'!$H$5-'СЕТ СН'!$H$21</f>
        <v>3701.1080681399999</v>
      </c>
      <c r="Y89" s="36">
        <f>SUMIFS(СВЦЭМ!$D$39:$D$782,СВЦЭМ!$A$39:$A$782,$A89,СВЦЭМ!$B$39:$B$782,Y$83)+'СЕТ СН'!$H$11+СВЦЭМ!$D$10+'СЕТ СН'!$H$5-'СЕТ СН'!$H$21</f>
        <v>3720.1638148900001</v>
      </c>
    </row>
    <row r="90" spans="1:27" ht="15.75" x14ac:dyDescent="0.2">
      <c r="A90" s="35">
        <f t="shared" si="2"/>
        <v>44446</v>
      </c>
      <c r="B90" s="36">
        <f>SUMIFS(СВЦЭМ!$D$39:$D$782,СВЦЭМ!$A$39:$A$782,$A90,СВЦЭМ!$B$39:$B$782,B$83)+'СЕТ СН'!$H$11+СВЦЭМ!$D$10+'СЕТ СН'!$H$5-'СЕТ СН'!$H$21</f>
        <v>3866.8193592299999</v>
      </c>
      <c r="C90" s="36">
        <f>SUMIFS(СВЦЭМ!$D$39:$D$782,СВЦЭМ!$A$39:$A$782,$A90,СВЦЭМ!$B$39:$B$782,C$83)+'СЕТ СН'!$H$11+СВЦЭМ!$D$10+'СЕТ СН'!$H$5-'СЕТ СН'!$H$21</f>
        <v>3961.2620999700002</v>
      </c>
      <c r="D90" s="36">
        <f>SUMIFS(СВЦЭМ!$D$39:$D$782,СВЦЭМ!$A$39:$A$782,$A90,СВЦЭМ!$B$39:$B$782,D$83)+'СЕТ СН'!$H$11+СВЦЭМ!$D$10+'СЕТ СН'!$H$5-'СЕТ СН'!$H$21</f>
        <v>4023.0164496400002</v>
      </c>
      <c r="E90" s="36">
        <f>SUMIFS(СВЦЭМ!$D$39:$D$782,СВЦЭМ!$A$39:$A$782,$A90,СВЦЭМ!$B$39:$B$782,E$83)+'СЕТ СН'!$H$11+СВЦЭМ!$D$10+'СЕТ СН'!$H$5-'СЕТ СН'!$H$21</f>
        <v>4010.3551623599997</v>
      </c>
      <c r="F90" s="36">
        <f>SUMIFS(СВЦЭМ!$D$39:$D$782,СВЦЭМ!$A$39:$A$782,$A90,СВЦЭМ!$B$39:$B$782,F$83)+'СЕТ СН'!$H$11+СВЦЭМ!$D$10+'СЕТ СН'!$H$5-'СЕТ СН'!$H$21</f>
        <v>4005.9242504599997</v>
      </c>
      <c r="G90" s="36">
        <f>SUMIFS(СВЦЭМ!$D$39:$D$782,СВЦЭМ!$A$39:$A$782,$A90,СВЦЭМ!$B$39:$B$782,G$83)+'СЕТ СН'!$H$11+СВЦЭМ!$D$10+'СЕТ СН'!$H$5-'СЕТ СН'!$H$21</f>
        <v>4011.5349170199997</v>
      </c>
      <c r="H90" s="36">
        <f>SUMIFS(СВЦЭМ!$D$39:$D$782,СВЦЭМ!$A$39:$A$782,$A90,СВЦЭМ!$B$39:$B$782,H$83)+'СЕТ СН'!$H$11+СВЦЭМ!$D$10+'СЕТ СН'!$H$5-'СЕТ СН'!$H$21</f>
        <v>3937.15617617</v>
      </c>
      <c r="I90" s="36">
        <f>SUMIFS(СВЦЭМ!$D$39:$D$782,СВЦЭМ!$A$39:$A$782,$A90,СВЦЭМ!$B$39:$B$782,I$83)+'СЕТ СН'!$H$11+СВЦЭМ!$D$10+'СЕТ СН'!$H$5-'СЕТ СН'!$H$21</f>
        <v>3852.3051178800001</v>
      </c>
      <c r="J90" s="36">
        <f>SUMIFS(СВЦЭМ!$D$39:$D$782,СВЦЭМ!$A$39:$A$782,$A90,СВЦЭМ!$B$39:$B$782,J$83)+'СЕТ СН'!$H$11+СВЦЭМ!$D$10+'СЕТ СН'!$H$5-'СЕТ СН'!$H$21</f>
        <v>3777.4140066600003</v>
      </c>
      <c r="K90" s="36">
        <f>SUMIFS(СВЦЭМ!$D$39:$D$782,СВЦЭМ!$A$39:$A$782,$A90,СВЦЭМ!$B$39:$B$782,K$83)+'СЕТ СН'!$H$11+СВЦЭМ!$D$10+'СЕТ СН'!$H$5-'СЕТ СН'!$H$21</f>
        <v>3770.8102132100003</v>
      </c>
      <c r="L90" s="36">
        <f>SUMIFS(СВЦЭМ!$D$39:$D$782,СВЦЭМ!$A$39:$A$782,$A90,СВЦЭМ!$B$39:$B$782,L$83)+'СЕТ СН'!$H$11+СВЦЭМ!$D$10+'СЕТ СН'!$H$5-'СЕТ СН'!$H$21</f>
        <v>3767.4282659999999</v>
      </c>
      <c r="M90" s="36">
        <f>SUMIFS(СВЦЭМ!$D$39:$D$782,СВЦЭМ!$A$39:$A$782,$A90,СВЦЭМ!$B$39:$B$782,M$83)+'СЕТ СН'!$H$11+СВЦЭМ!$D$10+'СЕТ СН'!$H$5-'СЕТ СН'!$H$21</f>
        <v>3762.0214133600002</v>
      </c>
      <c r="N90" s="36">
        <f>SUMIFS(СВЦЭМ!$D$39:$D$782,СВЦЭМ!$A$39:$A$782,$A90,СВЦЭМ!$B$39:$B$782,N$83)+'СЕТ СН'!$H$11+СВЦЭМ!$D$10+'СЕТ СН'!$H$5-'СЕТ СН'!$H$21</f>
        <v>3763.31620415</v>
      </c>
      <c r="O90" s="36">
        <f>SUMIFS(СВЦЭМ!$D$39:$D$782,СВЦЭМ!$A$39:$A$782,$A90,СВЦЭМ!$B$39:$B$782,O$83)+'СЕТ СН'!$H$11+СВЦЭМ!$D$10+'СЕТ СН'!$H$5-'СЕТ СН'!$H$21</f>
        <v>3789.0744778500002</v>
      </c>
      <c r="P90" s="36">
        <f>SUMIFS(СВЦЭМ!$D$39:$D$782,СВЦЭМ!$A$39:$A$782,$A90,СВЦЭМ!$B$39:$B$782,P$83)+'СЕТ СН'!$H$11+СВЦЭМ!$D$10+'СЕТ СН'!$H$5-'СЕТ СН'!$H$21</f>
        <v>3826.3860740099999</v>
      </c>
      <c r="Q90" s="36">
        <f>SUMIFS(СВЦЭМ!$D$39:$D$782,СВЦЭМ!$A$39:$A$782,$A90,СВЦЭМ!$B$39:$B$782,Q$83)+'СЕТ СН'!$H$11+СВЦЭМ!$D$10+'СЕТ СН'!$H$5-'СЕТ СН'!$H$21</f>
        <v>3833.43315566</v>
      </c>
      <c r="R90" s="36">
        <f>SUMIFS(СВЦЭМ!$D$39:$D$782,СВЦЭМ!$A$39:$A$782,$A90,СВЦЭМ!$B$39:$B$782,R$83)+'СЕТ СН'!$H$11+СВЦЭМ!$D$10+'СЕТ СН'!$H$5-'СЕТ СН'!$H$21</f>
        <v>3822.5649141900003</v>
      </c>
      <c r="S90" s="36">
        <f>SUMIFS(СВЦЭМ!$D$39:$D$782,СВЦЭМ!$A$39:$A$782,$A90,СВЦЭМ!$B$39:$B$782,S$83)+'СЕТ СН'!$H$11+СВЦЭМ!$D$10+'СЕТ СН'!$H$5-'СЕТ СН'!$H$21</f>
        <v>3795.99006783</v>
      </c>
      <c r="T90" s="36">
        <f>SUMIFS(СВЦЭМ!$D$39:$D$782,СВЦЭМ!$A$39:$A$782,$A90,СВЦЭМ!$B$39:$B$782,T$83)+'СЕТ СН'!$H$11+СВЦЭМ!$D$10+'СЕТ СН'!$H$5-'СЕТ СН'!$H$21</f>
        <v>3761.1862571900001</v>
      </c>
      <c r="U90" s="36">
        <f>SUMIFS(СВЦЭМ!$D$39:$D$782,СВЦЭМ!$A$39:$A$782,$A90,СВЦЭМ!$B$39:$B$782,U$83)+'СЕТ СН'!$H$11+СВЦЭМ!$D$10+'СЕТ СН'!$H$5-'СЕТ СН'!$H$21</f>
        <v>3749.6348531499998</v>
      </c>
      <c r="V90" s="36">
        <f>SUMIFS(СВЦЭМ!$D$39:$D$782,СВЦЭМ!$A$39:$A$782,$A90,СВЦЭМ!$B$39:$B$782,V$83)+'СЕТ СН'!$H$11+СВЦЭМ!$D$10+'СЕТ СН'!$H$5-'СЕТ СН'!$H$21</f>
        <v>3776.0373634500002</v>
      </c>
      <c r="W90" s="36">
        <f>SUMIFS(СВЦЭМ!$D$39:$D$782,СВЦЭМ!$A$39:$A$782,$A90,СВЦЭМ!$B$39:$B$782,W$83)+'СЕТ СН'!$H$11+СВЦЭМ!$D$10+'СЕТ СН'!$H$5-'СЕТ СН'!$H$21</f>
        <v>3770.7041758300002</v>
      </c>
      <c r="X90" s="36">
        <f>SUMIFS(СВЦЭМ!$D$39:$D$782,СВЦЭМ!$A$39:$A$782,$A90,СВЦЭМ!$B$39:$B$782,X$83)+'СЕТ СН'!$H$11+СВЦЭМ!$D$10+'СЕТ СН'!$H$5-'СЕТ СН'!$H$21</f>
        <v>3758.73188011</v>
      </c>
      <c r="Y90" s="36">
        <f>SUMIFS(СВЦЭМ!$D$39:$D$782,СВЦЭМ!$A$39:$A$782,$A90,СВЦЭМ!$B$39:$B$782,Y$83)+'СЕТ СН'!$H$11+СВЦЭМ!$D$10+'СЕТ СН'!$H$5-'СЕТ СН'!$H$21</f>
        <v>3813.8510133899999</v>
      </c>
    </row>
    <row r="91" spans="1:27" ht="15.75" x14ac:dyDescent="0.2">
      <c r="A91" s="35">
        <f t="shared" si="2"/>
        <v>44447</v>
      </c>
      <c r="B91" s="36">
        <f>SUMIFS(СВЦЭМ!$D$39:$D$782,СВЦЭМ!$A$39:$A$782,$A91,СВЦЭМ!$B$39:$B$782,B$83)+'СЕТ СН'!$H$11+СВЦЭМ!$D$10+'СЕТ СН'!$H$5-'СЕТ СН'!$H$21</f>
        <v>3925.9828586399999</v>
      </c>
      <c r="C91" s="36">
        <f>SUMIFS(СВЦЭМ!$D$39:$D$782,СВЦЭМ!$A$39:$A$782,$A91,СВЦЭМ!$B$39:$B$782,C$83)+'СЕТ СН'!$H$11+СВЦЭМ!$D$10+'СЕТ СН'!$H$5-'СЕТ СН'!$H$21</f>
        <v>4000.80055533</v>
      </c>
      <c r="D91" s="36">
        <f>SUMIFS(СВЦЭМ!$D$39:$D$782,СВЦЭМ!$A$39:$A$782,$A91,СВЦЭМ!$B$39:$B$782,D$83)+'СЕТ СН'!$H$11+СВЦЭМ!$D$10+'СЕТ СН'!$H$5-'СЕТ СН'!$H$21</f>
        <v>4057.8993291899997</v>
      </c>
      <c r="E91" s="36">
        <f>SUMIFS(СВЦЭМ!$D$39:$D$782,СВЦЭМ!$A$39:$A$782,$A91,СВЦЭМ!$B$39:$B$782,E$83)+'СЕТ СН'!$H$11+СВЦЭМ!$D$10+'СЕТ СН'!$H$5-'СЕТ СН'!$H$21</f>
        <v>4016.4687224899999</v>
      </c>
      <c r="F91" s="36">
        <f>SUMIFS(СВЦЭМ!$D$39:$D$782,СВЦЭМ!$A$39:$A$782,$A91,СВЦЭМ!$B$39:$B$782,F$83)+'СЕТ СН'!$H$11+СВЦЭМ!$D$10+'СЕТ СН'!$H$5-'СЕТ СН'!$H$21</f>
        <v>4003.39724781</v>
      </c>
      <c r="G91" s="36">
        <f>SUMIFS(СВЦЭМ!$D$39:$D$782,СВЦЭМ!$A$39:$A$782,$A91,СВЦЭМ!$B$39:$B$782,G$83)+'СЕТ СН'!$H$11+СВЦЭМ!$D$10+'СЕТ СН'!$H$5-'СЕТ СН'!$H$21</f>
        <v>4024.0631038800002</v>
      </c>
      <c r="H91" s="36">
        <f>SUMIFS(СВЦЭМ!$D$39:$D$782,СВЦЭМ!$A$39:$A$782,$A91,СВЦЭМ!$B$39:$B$782,H$83)+'СЕТ СН'!$H$11+СВЦЭМ!$D$10+'СЕТ СН'!$H$5-'СЕТ СН'!$H$21</f>
        <v>3982.9998457199999</v>
      </c>
      <c r="I91" s="36">
        <f>SUMIFS(СВЦЭМ!$D$39:$D$782,СВЦЭМ!$A$39:$A$782,$A91,СВЦЭМ!$B$39:$B$782,I$83)+'СЕТ СН'!$H$11+СВЦЭМ!$D$10+'СЕТ СН'!$H$5-'СЕТ СН'!$H$21</f>
        <v>3880.0994521100001</v>
      </c>
      <c r="J91" s="36">
        <f>SUMIFS(СВЦЭМ!$D$39:$D$782,СВЦЭМ!$A$39:$A$782,$A91,СВЦЭМ!$B$39:$B$782,J$83)+'СЕТ СН'!$H$11+СВЦЭМ!$D$10+'СЕТ СН'!$H$5-'СЕТ СН'!$H$21</f>
        <v>3792.8131539699998</v>
      </c>
      <c r="K91" s="36">
        <f>SUMIFS(СВЦЭМ!$D$39:$D$782,СВЦЭМ!$A$39:$A$782,$A91,СВЦЭМ!$B$39:$B$782,K$83)+'СЕТ СН'!$H$11+СВЦЭМ!$D$10+'СЕТ СН'!$H$5-'СЕТ СН'!$H$21</f>
        <v>3754.8605739099999</v>
      </c>
      <c r="L91" s="36">
        <f>SUMIFS(СВЦЭМ!$D$39:$D$782,СВЦЭМ!$A$39:$A$782,$A91,СВЦЭМ!$B$39:$B$782,L$83)+'СЕТ СН'!$H$11+СВЦЭМ!$D$10+'СЕТ СН'!$H$5-'СЕТ СН'!$H$21</f>
        <v>3751.0884199000002</v>
      </c>
      <c r="M91" s="36">
        <f>SUMIFS(СВЦЭМ!$D$39:$D$782,СВЦЭМ!$A$39:$A$782,$A91,СВЦЭМ!$B$39:$B$782,M$83)+'СЕТ СН'!$H$11+СВЦЭМ!$D$10+'СЕТ СН'!$H$5-'СЕТ СН'!$H$21</f>
        <v>3739.5468304199999</v>
      </c>
      <c r="N91" s="36">
        <f>SUMIFS(СВЦЭМ!$D$39:$D$782,СВЦЭМ!$A$39:$A$782,$A91,СВЦЭМ!$B$39:$B$782,N$83)+'СЕТ СН'!$H$11+СВЦЭМ!$D$10+'СЕТ СН'!$H$5-'СЕТ СН'!$H$21</f>
        <v>3743.77432254</v>
      </c>
      <c r="O91" s="36">
        <f>SUMIFS(СВЦЭМ!$D$39:$D$782,СВЦЭМ!$A$39:$A$782,$A91,СВЦЭМ!$B$39:$B$782,O$83)+'СЕТ СН'!$H$11+СВЦЭМ!$D$10+'СЕТ СН'!$H$5-'СЕТ СН'!$H$21</f>
        <v>3779.6875045500001</v>
      </c>
      <c r="P91" s="36">
        <f>SUMIFS(СВЦЭМ!$D$39:$D$782,СВЦЭМ!$A$39:$A$782,$A91,СВЦЭМ!$B$39:$B$782,P$83)+'СЕТ СН'!$H$11+СВЦЭМ!$D$10+'СЕТ СН'!$H$5-'СЕТ СН'!$H$21</f>
        <v>3813.3896434899998</v>
      </c>
      <c r="Q91" s="36">
        <f>SUMIFS(СВЦЭМ!$D$39:$D$782,СВЦЭМ!$A$39:$A$782,$A91,СВЦЭМ!$B$39:$B$782,Q$83)+'СЕТ СН'!$H$11+СВЦЭМ!$D$10+'СЕТ СН'!$H$5-'СЕТ СН'!$H$21</f>
        <v>3811.7325609099998</v>
      </c>
      <c r="R91" s="36">
        <f>SUMIFS(СВЦЭМ!$D$39:$D$782,СВЦЭМ!$A$39:$A$782,$A91,СВЦЭМ!$B$39:$B$782,R$83)+'СЕТ СН'!$H$11+СВЦЭМ!$D$10+'СЕТ СН'!$H$5-'СЕТ СН'!$H$21</f>
        <v>3810.5859961400001</v>
      </c>
      <c r="S91" s="36">
        <f>SUMIFS(СВЦЭМ!$D$39:$D$782,СВЦЭМ!$A$39:$A$782,$A91,СВЦЭМ!$B$39:$B$782,S$83)+'СЕТ СН'!$H$11+СВЦЭМ!$D$10+'СЕТ СН'!$H$5-'СЕТ СН'!$H$21</f>
        <v>3781.3302803799997</v>
      </c>
      <c r="T91" s="36">
        <f>SUMIFS(СВЦЭМ!$D$39:$D$782,СВЦЭМ!$A$39:$A$782,$A91,СВЦЭМ!$B$39:$B$782,T$83)+'СЕТ СН'!$H$11+СВЦЭМ!$D$10+'СЕТ СН'!$H$5-'СЕТ СН'!$H$21</f>
        <v>3746.4209022499999</v>
      </c>
      <c r="U91" s="36">
        <f>SUMIFS(СВЦЭМ!$D$39:$D$782,СВЦЭМ!$A$39:$A$782,$A91,СВЦЭМ!$B$39:$B$782,U$83)+'СЕТ СН'!$H$11+СВЦЭМ!$D$10+'СЕТ СН'!$H$5-'СЕТ СН'!$H$21</f>
        <v>3744.4384627999998</v>
      </c>
      <c r="V91" s="36">
        <f>SUMIFS(СВЦЭМ!$D$39:$D$782,СВЦЭМ!$A$39:$A$782,$A91,СВЦЭМ!$B$39:$B$782,V$83)+'СЕТ СН'!$H$11+СВЦЭМ!$D$10+'СЕТ СН'!$H$5-'СЕТ СН'!$H$21</f>
        <v>3736.8224940199998</v>
      </c>
      <c r="W91" s="36">
        <f>SUMIFS(СВЦЭМ!$D$39:$D$782,СВЦЭМ!$A$39:$A$782,$A91,СВЦЭМ!$B$39:$B$782,W$83)+'СЕТ СН'!$H$11+СВЦЭМ!$D$10+'СЕТ СН'!$H$5-'СЕТ СН'!$H$21</f>
        <v>3731.34324087</v>
      </c>
      <c r="X91" s="36">
        <f>SUMIFS(СВЦЭМ!$D$39:$D$782,СВЦЭМ!$A$39:$A$782,$A91,СВЦЭМ!$B$39:$B$782,X$83)+'СЕТ СН'!$H$11+СВЦЭМ!$D$10+'СЕТ СН'!$H$5-'СЕТ СН'!$H$21</f>
        <v>3763.6684241399998</v>
      </c>
      <c r="Y91" s="36">
        <f>SUMIFS(СВЦЭМ!$D$39:$D$782,СВЦЭМ!$A$39:$A$782,$A91,СВЦЭМ!$B$39:$B$782,Y$83)+'СЕТ СН'!$H$11+СВЦЭМ!$D$10+'СЕТ СН'!$H$5-'СЕТ СН'!$H$21</f>
        <v>3824.8466487300002</v>
      </c>
    </row>
    <row r="92" spans="1:27" ht="15.75" x14ac:dyDescent="0.2">
      <c r="A92" s="35">
        <f t="shared" si="2"/>
        <v>44448</v>
      </c>
      <c r="B92" s="36">
        <f>SUMIFS(СВЦЭМ!$D$39:$D$782,СВЦЭМ!$A$39:$A$782,$A92,СВЦЭМ!$B$39:$B$782,B$83)+'СЕТ СН'!$H$11+СВЦЭМ!$D$10+'СЕТ СН'!$H$5-'СЕТ СН'!$H$21</f>
        <v>3942.0892587399999</v>
      </c>
      <c r="C92" s="36">
        <f>SUMIFS(СВЦЭМ!$D$39:$D$782,СВЦЭМ!$A$39:$A$782,$A92,СВЦЭМ!$B$39:$B$782,C$83)+'СЕТ СН'!$H$11+СВЦЭМ!$D$10+'СЕТ СН'!$H$5-'СЕТ СН'!$H$21</f>
        <v>4033.0991849699999</v>
      </c>
      <c r="D92" s="36">
        <f>SUMIFS(СВЦЭМ!$D$39:$D$782,СВЦЭМ!$A$39:$A$782,$A92,СВЦЭМ!$B$39:$B$782,D$83)+'СЕТ СН'!$H$11+СВЦЭМ!$D$10+'СЕТ СН'!$H$5-'СЕТ СН'!$H$21</f>
        <v>4100.3914263799998</v>
      </c>
      <c r="E92" s="36">
        <f>SUMIFS(СВЦЭМ!$D$39:$D$782,СВЦЭМ!$A$39:$A$782,$A92,СВЦЭМ!$B$39:$B$782,E$83)+'СЕТ СН'!$H$11+СВЦЭМ!$D$10+'СЕТ СН'!$H$5-'СЕТ СН'!$H$21</f>
        <v>4117.7876526999999</v>
      </c>
      <c r="F92" s="36">
        <f>SUMIFS(СВЦЭМ!$D$39:$D$782,СВЦЭМ!$A$39:$A$782,$A92,СВЦЭМ!$B$39:$B$782,F$83)+'СЕТ СН'!$H$11+СВЦЭМ!$D$10+'СЕТ СН'!$H$5-'СЕТ СН'!$H$21</f>
        <v>4124.7283520000001</v>
      </c>
      <c r="G92" s="36">
        <f>SUMIFS(СВЦЭМ!$D$39:$D$782,СВЦЭМ!$A$39:$A$782,$A92,СВЦЭМ!$B$39:$B$782,G$83)+'СЕТ СН'!$H$11+СВЦЭМ!$D$10+'СЕТ СН'!$H$5-'СЕТ СН'!$H$21</f>
        <v>4105.8235921799997</v>
      </c>
      <c r="H92" s="36">
        <f>SUMIFS(СВЦЭМ!$D$39:$D$782,СВЦЭМ!$A$39:$A$782,$A92,СВЦЭМ!$B$39:$B$782,H$83)+'СЕТ СН'!$H$11+СВЦЭМ!$D$10+'СЕТ СН'!$H$5-'СЕТ СН'!$H$21</f>
        <v>4039.2738112999996</v>
      </c>
      <c r="I92" s="36">
        <f>SUMIFS(СВЦЭМ!$D$39:$D$782,СВЦЭМ!$A$39:$A$782,$A92,СВЦЭМ!$B$39:$B$782,I$83)+'СЕТ СН'!$H$11+СВЦЭМ!$D$10+'СЕТ СН'!$H$5-'СЕТ СН'!$H$21</f>
        <v>3932.7971832799999</v>
      </c>
      <c r="J92" s="36">
        <f>SUMIFS(СВЦЭМ!$D$39:$D$782,СВЦЭМ!$A$39:$A$782,$A92,СВЦЭМ!$B$39:$B$782,J$83)+'СЕТ СН'!$H$11+СВЦЭМ!$D$10+'СЕТ СН'!$H$5-'СЕТ СН'!$H$21</f>
        <v>3834.9495521899998</v>
      </c>
      <c r="K92" s="36">
        <f>SUMIFS(СВЦЭМ!$D$39:$D$782,СВЦЭМ!$A$39:$A$782,$A92,СВЦЭМ!$B$39:$B$782,K$83)+'СЕТ СН'!$H$11+СВЦЭМ!$D$10+'СЕТ СН'!$H$5-'СЕТ СН'!$H$21</f>
        <v>3795.48603323</v>
      </c>
      <c r="L92" s="36">
        <f>SUMIFS(СВЦЭМ!$D$39:$D$782,СВЦЭМ!$A$39:$A$782,$A92,СВЦЭМ!$B$39:$B$782,L$83)+'СЕТ СН'!$H$11+СВЦЭМ!$D$10+'СЕТ СН'!$H$5-'СЕТ СН'!$H$21</f>
        <v>3787.1800499000001</v>
      </c>
      <c r="M92" s="36">
        <f>SUMIFS(СВЦЭМ!$D$39:$D$782,СВЦЭМ!$A$39:$A$782,$A92,СВЦЭМ!$B$39:$B$782,M$83)+'СЕТ СН'!$H$11+СВЦЭМ!$D$10+'СЕТ СН'!$H$5-'СЕТ СН'!$H$21</f>
        <v>3774.4458980600002</v>
      </c>
      <c r="N92" s="36">
        <f>SUMIFS(СВЦЭМ!$D$39:$D$782,СВЦЭМ!$A$39:$A$782,$A92,СВЦЭМ!$B$39:$B$782,N$83)+'СЕТ СН'!$H$11+СВЦЭМ!$D$10+'СЕТ СН'!$H$5-'СЕТ СН'!$H$21</f>
        <v>3778.1770422</v>
      </c>
      <c r="O92" s="36">
        <f>SUMIFS(СВЦЭМ!$D$39:$D$782,СВЦЭМ!$A$39:$A$782,$A92,СВЦЭМ!$B$39:$B$782,O$83)+'СЕТ СН'!$H$11+СВЦЭМ!$D$10+'СЕТ СН'!$H$5-'СЕТ СН'!$H$21</f>
        <v>3808.6093283999999</v>
      </c>
      <c r="P92" s="36">
        <f>SUMIFS(СВЦЭМ!$D$39:$D$782,СВЦЭМ!$A$39:$A$782,$A92,СВЦЭМ!$B$39:$B$782,P$83)+'СЕТ СН'!$H$11+СВЦЭМ!$D$10+'СЕТ СН'!$H$5-'СЕТ СН'!$H$21</f>
        <v>3844.67468457</v>
      </c>
      <c r="Q92" s="36">
        <f>SUMIFS(СВЦЭМ!$D$39:$D$782,СВЦЭМ!$A$39:$A$782,$A92,СВЦЭМ!$B$39:$B$782,Q$83)+'СЕТ СН'!$H$11+СВЦЭМ!$D$10+'СЕТ СН'!$H$5-'СЕТ СН'!$H$21</f>
        <v>3854.9395886699999</v>
      </c>
      <c r="R92" s="36">
        <f>SUMIFS(СВЦЭМ!$D$39:$D$782,СВЦЭМ!$A$39:$A$782,$A92,СВЦЭМ!$B$39:$B$782,R$83)+'СЕТ СН'!$H$11+СВЦЭМ!$D$10+'СЕТ СН'!$H$5-'СЕТ СН'!$H$21</f>
        <v>3845.2029180499999</v>
      </c>
      <c r="S92" s="36">
        <f>SUMIFS(СВЦЭМ!$D$39:$D$782,СВЦЭМ!$A$39:$A$782,$A92,СВЦЭМ!$B$39:$B$782,S$83)+'СЕТ СН'!$H$11+СВЦЭМ!$D$10+'СЕТ СН'!$H$5-'СЕТ СН'!$H$21</f>
        <v>3817.08678147</v>
      </c>
      <c r="T92" s="36">
        <f>SUMIFS(СВЦЭМ!$D$39:$D$782,СВЦЭМ!$A$39:$A$782,$A92,СВЦЭМ!$B$39:$B$782,T$83)+'СЕТ СН'!$H$11+СВЦЭМ!$D$10+'СЕТ СН'!$H$5-'СЕТ СН'!$H$21</f>
        <v>3780.8905086700001</v>
      </c>
      <c r="U92" s="36">
        <f>SUMIFS(СВЦЭМ!$D$39:$D$782,СВЦЭМ!$A$39:$A$782,$A92,СВЦЭМ!$B$39:$B$782,U$83)+'СЕТ СН'!$H$11+СВЦЭМ!$D$10+'СЕТ СН'!$H$5-'СЕТ СН'!$H$21</f>
        <v>3766.8001408199998</v>
      </c>
      <c r="V92" s="36">
        <f>SUMIFS(СВЦЭМ!$D$39:$D$782,СВЦЭМ!$A$39:$A$782,$A92,СВЦЭМ!$B$39:$B$782,V$83)+'СЕТ СН'!$H$11+СВЦЭМ!$D$10+'СЕТ СН'!$H$5-'СЕТ СН'!$H$21</f>
        <v>3779.03991481</v>
      </c>
      <c r="W92" s="36">
        <f>SUMIFS(СВЦЭМ!$D$39:$D$782,СВЦЭМ!$A$39:$A$782,$A92,СВЦЭМ!$B$39:$B$782,W$83)+'СЕТ СН'!$H$11+СВЦЭМ!$D$10+'СЕТ СН'!$H$5-'СЕТ СН'!$H$21</f>
        <v>3765.2054042</v>
      </c>
      <c r="X92" s="36">
        <f>SUMIFS(СВЦЭМ!$D$39:$D$782,СВЦЭМ!$A$39:$A$782,$A92,СВЦЭМ!$B$39:$B$782,X$83)+'СЕТ СН'!$H$11+СВЦЭМ!$D$10+'СЕТ СН'!$H$5-'СЕТ СН'!$H$21</f>
        <v>3932.1698906500001</v>
      </c>
      <c r="Y92" s="36">
        <f>SUMIFS(СВЦЭМ!$D$39:$D$782,СВЦЭМ!$A$39:$A$782,$A92,СВЦЭМ!$B$39:$B$782,Y$83)+'СЕТ СН'!$H$11+СВЦЭМ!$D$10+'СЕТ СН'!$H$5-'СЕТ СН'!$H$21</f>
        <v>3917.7076280399997</v>
      </c>
    </row>
    <row r="93" spans="1:27" ht="15.75" x14ac:dyDescent="0.2">
      <c r="A93" s="35">
        <f t="shared" si="2"/>
        <v>44449</v>
      </c>
      <c r="B93" s="36">
        <f>SUMIFS(СВЦЭМ!$D$39:$D$782,СВЦЭМ!$A$39:$A$782,$A93,СВЦЭМ!$B$39:$B$782,B$83)+'СЕТ СН'!$H$11+СВЦЭМ!$D$10+'СЕТ СН'!$H$5-'СЕТ СН'!$H$21</f>
        <v>3897.9944296799999</v>
      </c>
      <c r="C93" s="36">
        <f>SUMIFS(СВЦЭМ!$D$39:$D$782,СВЦЭМ!$A$39:$A$782,$A93,СВЦЭМ!$B$39:$B$782,C$83)+'СЕТ СН'!$H$11+СВЦЭМ!$D$10+'СЕТ СН'!$H$5-'СЕТ СН'!$H$21</f>
        <v>3988.1185593399996</v>
      </c>
      <c r="D93" s="36">
        <f>SUMIFS(СВЦЭМ!$D$39:$D$782,СВЦЭМ!$A$39:$A$782,$A93,СВЦЭМ!$B$39:$B$782,D$83)+'СЕТ СН'!$H$11+СВЦЭМ!$D$10+'СЕТ СН'!$H$5-'СЕТ СН'!$H$21</f>
        <v>4044.56300956</v>
      </c>
      <c r="E93" s="36">
        <f>SUMIFS(СВЦЭМ!$D$39:$D$782,СВЦЭМ!$A$39:$A$782,$A93,СВЦЭМ!$B$39:$B$782,E$83)+'СЕТ СН'!$H$11+СВЦЭМ!$D$10+'СЕТ СН'!$H$5-'СЕТ СН'!$H$21</f>
        <v>4073.42599939</v>
      </c>
      <c r="F93" s="36">
        <f>SUMIFS(СВЦЭМ!$D$39:$D$782,СВЦЭМ!$A$39:$A$782,$A93,СВЦЭМ!$B$39:$B$782,F$83)+'СЕТ СН'!$H$11+СВЦЭМ!$D$10+'СЕТ СН'!$H$5-'СЕТ СН'!$H$21</f>
        <v>4040.2187619299998</v>
      </c>
      <c r="G93" s="36">
        <f>SUMIFS(СВЦЭМ!$D$39:$D$782,СВЦЭМ!$A$39:$A$782,$A93,СВЦЭМ!$B$39:$B$782,G$83)+'СЕТ СН'!$H$11+СВЦЭМ!$D$10+'СЕТ СН'!$H$5-'СЕТ СН'!$H$21</f>
        <v>4015.2979349999996</v>
      </c>
      <c r="H93" s="36">
        <f>SUMIFS(СВЦЭМ!$D$39:$D$782,СВЦЭМ!$A$39:$A$782,$A93,СВЦЭМ!$B$39:$B$782,H$83)+'СЕТ СН'!$H$11+СВЦЭМ!$D$10+'СЕТ СН'!$H$5-'СЕТ СН'!$H$21</f>
        <v>3949.9154891899998</v>
      </c>
      <c r="I93" s="36">
        <f>SUMIFS(СВЦЭМ!$D$39:$D$782,СВЦЭМ!$A$39:$A$782,$A93,СВЦЭМ!$B$39:$B$782,I$83)+'СЕТ СН'!$H$11+СВЦЭМ!$D$10+'СЕТ СН'!$H$5-'СЕТ СН'!$H$21</f>
        <v>3851.0455516399998</v>
      </c>
      <c r="J93" s="36">
        <f>SUMIFS(СВЦЭМ!$D$39:$D$782,СВЦЭМ!$A$39:$A$782,$A93,СВЦЭМ!$B$39:$B$782,J$83)+'СЕТ СН'!$H$11+СВЦЭМ!$D$10+'СЕТ СН'!$H$5-'СЕТ СН'!$H$21</f>
        <v>3750.8403888100001</v>
      </c>
      <c r="K93" s="36">
        <f>SUMIFS(СВЦЭМ!$D$39:$D$782,СВЦЭМ!$A$39:$A$782,$A93,СВЦЭМ!$B$39:$B$782,K$83)+'СЕТ СН'!$H$11+СВЦЭМ!$D$10+'СЕТ СН'!$H$5-'СЕТ СН'!$H$21</f>
        <v>3718.3837188299999</v>
      </c>
      <c r="L93" s="36">
        <f>SUMIFS(СВЦЭМ!$D$39:$D$782,СВЦЭМ!$A$39:$A$782,$A93,СВЦЭМ!$B$39:$B$782,L$83)+'СЕТ СН'!$H$11+СВЦЭМ!$D$10+'СЕТ СН'!$H$5-'СЕТ СН'!$H$21</f>
        <v>3707.3594303499999</v>
      </c>
      <c r="M93" s="36">
        <f>SUMIFS(СВЦЭМ!$D$39:$D$782,СВЦЭМ!$A$39:$A$782,$A93,СВЦЭМ!$B$39:$B$782,M$83)+'СЕТ СН'!$H$11+СВЦЭМ!$D$10+'СЕТ СН'!$H$5-'СЕТ СН'!$H$21</f>
        <v>3699.0731905900002</v>
      </c>
      <c r="N93" s="36">
        <f>SUMIFS(СВЦЭМ!$D$39:$D$782,СВЦЭМ!$A$39:$A$782,$A93,СВЦЭМ!$B$39:$B$782,N$83)+'СЕТ СН'!$H$11+СВЦЭМ!$D$10+'СЕТ СН'!$H$5-'СЕТ СН'!$H$21</f>
        <v>3704.88536002</v>
      </c>
      <c r="O93" s="36">
        <f>SUMIFS(СВЦЭМ!$D$39:$D$782,СВЦЭМ!$A$39:$A$782,$A93,СВЦЭМ!$B$39:$B$782,O$83)+'СЕТ СН'!$H$11+СВЦЭМ!$D$10+'СЕТ СН'!$H$5-'СЕТ СН'!$H$21</f>
        <v>3736.9392003000003</v>
      </c>
      <c r="P93" s="36">
        <f>SUMIFS(СВЦЭМ!$D$39:$D$782,СВЦЭМ!$A$39:$A$782,$A93,СВЦЭМ!$B$39:$B$782,P$83)+'СЕТ СН'!$H$11+СВЦЭМ!$D$10+'СЕТ СН'!$H$5-'СЕТ СН'!$H$21</f>
        <v>3757.3326758000003</v>
      </c>
      <c r="Q93" s="36">
        <f>SUMIFS(СВЦЭМ!$D$39:$D$782,СВЦЭМ!$A$39:$A$782,$A93,СВЦЭМ!$B$39:$B$782,Q$83)+'СЕТ СН'!$H$11+СВЦЭМ!$D$10+'СЕТ СН'!$H$5-'СЕТ СН'!$H$21</f>
        <v>3774.01466927</v>
      </c>
      <c r="R93" s="36">
        <f>SUMIFS(СВЦЭМ!$D$39:$D$782,СВЦЭМ!$A$39:$A$782,$A93,СВЦЭМ!$B$39:$B$782,R$83)+'СЕТ СН'!$H$11+СВЦЭМ!$D$10+'СЕТ СН'!$H$5-'СЕТ СН'!$H$21</f>
        <v>3778.4713411299999</v>
      </c>
      <c r="S93" s="36">
        <f>SUMIFS(СВЦЭМ!$D$39:$D$782,СВЦЭМ!$A$39:$A$782,$A93,СВЦЭМ!$B$39:$B$782,S$83)+'СЕТ СН'!$H$11+СВЦЭМ!$D$10+'СЕТ СН'!$H$5-'СЕТ СН'!$H$21</f>
        <v>3754.44796352</v>
      </c>
      <c r="T93" s="36">
        <f>SUMIFS(СВЦЭМ!$D$39:$D$782,СВЦЭМ!$A$39:$A$782,$A93,СВЦЭМ!$B$39:$B$782,T$83)+'СЕТ СН'!$H$11+СВЦЭМ!$D$10+'СЕТ СН'!$H$5-'СЕТ СН'!$H$21</f>
        <v>3714.3510862399999</v>
      </c>
      <c r="U93" s="36">
        <f>SUMIFS(СВЦЭМ!$D$39:$D$782,СВЦЭМ!$A$39:$A$782,$A93,СВЦЭМ!$B$39:$B$782,U$83)+'СЕТ СН'!$H$11+СВЦЭМ!$D$10+'СЕТ СН'!$H$5-'СЕТ СН'!$H$21</f>
        <v>3684.00317933</v>
      </c>
      <c r="V93" s="36">
        <f>SUMIFS(СВЦЭМ!$D$39:$D$782,СВЦЭМ!$A$39:$A$782,$A93,СВЦЭМ!$B$39:$B$782,V$83)+'СЕТ СН'!$H$11+СВЦЭМ!$D$10+'СЕТ СН'!$H$5-'СЕТ СН'!$H$21</f>
        <v>3694.2094338000002</v>
      </c>
      <c r="W93" s="36">
        <f>SUMIFS(СВЦЭМ!$D$39:$D$782,СВЦЭМ!$A$39:$A$782,$A93,СВЦЭМ!$B$39:$B$782,W$83)+'СЕТ СН'!$H$11+СВЦЭМ!$D$10+'СЕТ СН'!$H$5-'СЕТ СН'!$H$21</f>
        <v>3684.0917210400003</v>
      </c>
      <c r="X93" s="36">
        <f>SUMIFS(СВЦЭМ!$D$39:$D$782,СВЦЭМ!$A$39:$A$782,$A93,СВЦЭМ!$B$39:$B$782,X$83)+'СЕТ СН'!$H$11+СВЦЭМ!$D$10+'СЕТ СН'!$H$5-'СЕТ СН'!$H$21</f>
        <v>3705.3007394400001</v>
      </c>
      <c r="Y93" s="36">
        <f>SUMIFS(СВЦЭМ!$D$39:$D$782,СВЦЭМ!$A$39:$A$782,$A93,СВЦЭМ!$B$39:$B$782,Y$83)+'СЕТ СН'!$H$11+СВЦЭМ!$D$10+'СЕТ СН'!$H$5-'СЕТ СН'!$H$21</f>
        <v>3742.9499646899999</v>
      </c>
    </row>
    <row r="94" spans="1:27" ht="15.75" x14ac:dyDescent="0.2">
      <c r="A94" s="35">
        <f t="shared" si="2"/>
        <v>44450</v>
      </c>
      <c r="B94" s="36">
        <f>SUMIFS(СВЦЭМ!$D$39:$D$782,СВЦЭМ!$A$39:$A$782,$A94,СВЦЭМ!$B$39:$B$782,B$83)+'СЕТ СН'!$H$11+СВЦЭМ!$D$10+'СЕТ СН'!$H$5-'СЕТ СН'!$H$21</f>
        <v>3845.64191016</v>
      </c>
      <c r="C94" s="36">
        <f>SUMIFS(СВЦЭМ!$D$39:$D$782,СВЦЭМ!$A$39:$A$782,$A94,СВЦЭМ!$B$39:$B$782,C$83)+'СЕТ СН'!$H$11+СВЦЭМ!$D$10+'СЕТ СН'!$H$5-'СЕТ СН'!$H$21</f>
        <v>3926.1208953099999</v>
      </c>
      <c r="D94" s="36">
        <f>SUMIFS(СВЦЭМ!$D$39:$D$782,СВЦЭМ!$A$39:$A$782,$A94,СВЦЭМ!$B$39:$B$782,D$83)+'СЕТ СН'!$H$11+СВЦЭМ!$D$10+'СЕТ СН'!$H$5-'СЕТ СН'!$H$21</f>
        <v>3984.70125362</v>
      </c>
      <c r="E94" s="36">
        <f>SUMIFS(СВЦЭМ!$D$39:$D$782,СВЦЭМ!$A$39:$A$782,$A94,СВЦЭМ!$B$39:$B$782,E$83)+'СЕТ СН'!$H$11+СВЦЭМ!$D$10+'СЕТ СН'!$H$5-'СЕТ СН'!$H$21</f>
        <v>4012.24911587</v>
      </c>
      <c r="F94" s="36">
        <f>SUMIFS(СВЦЭМ!$D$39:$D$782,СВЦЭМ!$A$39:$A$782,$A94,СВЦЭМ!$B$39:$B$782,F$83)+'СЕТ СН'!$H$11+СВЦЭМ!$D$10+'СЕТ СН'!$H$5-'СЕТ СН'!$H$21</f>
        <v>4027.3222807100001</v>
      </c>
      <c r="G94" s="36">
        <f>SUMIFS(СВЦЭМ!$D$39:$D$782,СВЦЭМ!$A$39:$A$782,$A94,СВЦЭМ!$B$39:$B$782,G$83)+'СЕТ СН'!$H$11+СВЦЭМ!$D$10+'СЕТ СН'!$H$5-'СЕТ СН'!$H$21</f>
        <v>4014.7983820299996</v>
      </c>
      <c r="H94" s="36">
        <f>SUMIFS(СВЦЭМ!$D$39:$D$782,СВЦЭМ!$A$39:$A$782,$A94,СВЦЭМ!$B$39:$B$782,H$83)+'СЕТ СН'!$H$11+СВЦЭМ!$D$10+'СЕТ СН'!$H$5-'СЕТ СН'!$H$21</f>
        <v>3974.7763553200002</v>
      </c>
      <c r="I94" s="36">
        <f>SUMIFS(СВЦЭМ!$D$39:$D$782,СВЦЭМ!$A$39:$A$782,$A94,СВЦЭМ!$B$39:$B$782,I$83)+'СЕТ СН'!$H$11+СВЦЭМ!$D$10+'СЕТ СН'!$H$5-'СЕТ СН'!$H$21</f>
        <v>3891.8470877600002</v>
      </c>
      <c r="J94" s="36">
        <f>SUMIFS(СВЦЭМ!$D$39:$D$782,СВЦЭМ!$A$39:$A$782,$A94,СВЦЭМ!$B$39:$B$782,J$83)+'СЕТ СН'!$H$11+СВЦЭМ!$D$10+'СЕТ СН'!$H$5-'СЕТ СН'!$H$21</f>
        <v>3800.6068610699999</v>
      </c>
      <c r="K94" s="36">
        <f>SUMIFS(СВЦЭМ!$D$39:$D$782,СВЦЭМ!$A$39:$A$782,$A94,СВЦЭМ!$B$39:$B$782,K$83)+'СЕТ СН'!$H$11+СВЦЭМ!$D$10+'СЕТ СН'!$H$5-'СЕТ СН'!$H$21</f>
        <v>3742.1328196499999</v>
      </c>
      <c r="L94" s="36">
        <f>SUMIFS(СВЦЭМ!$D$39:$D$782,СВЦЭМ!$A$39:$A$782,$A94,СВЦЭМ!$B$39:$B$782,L$83)+'СЕТ СН'!$H$11+СВЦЭМ!$D$10+'СЕТ СН'!$H$5-'СЕТ СН'!$H$21</f>
        <v>3737.1804449400001</v>
      </c>
      <c r="M94" s="36">
        <f>SUMIFS(СВЦЭМ!$D$39:$D$782,СВЦЭМ!$A$39:$A$782,$A94,СВЦЭМ!$B$39:$B$782,M$83)+'СЕТ СН'!$H$11+СВЦЭМ!$D$10+'СЕТ СН'!$H$5-'СЕТ СН'!$H$21</f>
        <v>3723.0813318</v>
      </c>
      <c r="N94" s="36">
        <f>SUMIFS(СВЦЭМ!$D$39:$D$782,СВЦЭМ!$A$39:$A$782,$A94,СВЦЭМ!$B$39:$B$782,N$83)+'СЕТ СН'!$H$11+СВЦЭМ!$D$10+'СЕТ СН'!$H$5-'СЕТ СН'!$H$21</f>
        <v>3722.3214622200003</v>
      </c>
      <c r="O94" s="36">
        <f>SUMIFS(СВЦЭМ!$D$39:$D$782,СВЦЭМ!$A$39:$A$782,$A94,СВЦЭМ!$B$39:$B$782,O$83)+'СЕТ СН'!$H$11+СВЦЭМ!$D$10+'СЕТ СН'!$H$5-'СЕТ СН'!$H$21</f>
        <v>3743.7312012900002</v>
      </c>
      <c r="P94" s="36">
        <f>SUMIFS(СВЦЭМ!$D$39:$D$782,СВЦЭМ!$A$39:$A$782,$A94,СВЦЭМ!$B$39:$B$782,P$83)+'СЕТ СН'!$H$11+СВЦЭМ!$D$10+'СЕТ СН'!$H$5-'СЕТ СН'!$H$21</f>
        <v>3778.2037439699998</v>
      </c>
      <c r="Q94" s="36">
        <f>SUMIFS(СВЦЭМ!$D$39:$D$782,СВЦЭМ!$A$39:$A$782,$A94,СВЦЭМ!$B$39:$B$782,Q$83)+'СЕТ СН'!$H$11+СВЦЭМ!$D$10+'СЕТ СН'!$H$5-'СЕТ СН'!$H$21</f>
        <v>3801.3783565700001</v>
      </c>
      <c r="R94" s="36">
        <f>SUMIFS(СВЦЭМ!$D$39:$D$782,СВЦЭМ!$A$39:$A$782,$A94,СВЦЭМ!$B$39:$B$782,R$83)+'СЕТ СН'!$H$11+СВЦЭМ!$D$10+'СЕТ СН'!$H$5-'СЕТ СН'!$H$21</f>
        <v>3797.9435818699999</v>
      </c>
      <c r="S94" s="36">
        <f>SUMIFS(СВЦЭМ!$D$39:$D$782,СВЦЭМ!$A$39:$A$782,$A94,СВЦЭМ!$B$39:$B$782,S$83)+'СЕТ СН'!$H$11+СВЦЭМ!$D$10+'СЕТ СН'!$H$5-'СЕТ СН'!$H$21</f>
        <v>3785.4826874800001</v>
      </c>
      <c r="T94" s="36">
        <f>SUMIFS(СВЦЭМ!$D$39:$D$782,СВЦЭМ!$A$39:$A$782,$A94,СВЦЭМ!$B$39:$B$782,T$83)+'СЕТ СН'!$H$11+СВЦЭМ!$D$10+'СЕТ СН'!$H$5-'СЕТ СН'!$H$21</f>
        <v>3736.7281208100003</v>
      </c>
      <c r="U94" s="36">
        <f>SUMIFS(СВЦЭМ!$D$39:$D$782,СВЦЭМ!$A$39:$A$782,$A94,СВЦЭМ!$B$39:$B$782,U$83)+'СЕТ СН'!$H$11+СВЦЭМ!$D$10+'СЕТ СН'!$H$5-'СЕТ СН'!$H$21</f>
        <v>3699.4353483899999</v>
      </c>
      <c r="V94" s="36">
        <f>SUMIFS(СВЦЭМ!$D$39:$D$782,СВЦЭМ!$A$39:$A$782,$A94,СВЦЭМ!$B$39:$B$782,V$83)+'СЕТ СН'!$H$11+СВЦЭМ!$D$10+'СЕТ СН'!$H$5-'СЕТ СН'!$H$21</f>
        <v>3693.9101230900001</v>
      </c>
      <c r="W94" s="36">
        <f>SUMIFS(СВЦЭМ!$D$39:$D$782,СВЦЭМ!$A$39:$A$782,$A94,СВЦЭМ!$B$39:$B$782,W$83)+'СЕТ СН'!$H$11+СВЦЭМ!$D$10+'СЕТ СН'!$H$5-'СЕТ СН'!$H$21</f>
        <v>3709.6249434400002</v>
      </c>
      <c r="X94" s="36">
        <f>SUMIFS(СВЦЭМ!$D$39:$D$782,СВЦЭМ!$A$39:$A$782,$A94,СВЦЭМ!$B$39:$B$782,X$83)+'СЕТ СН'!$H$11+СВЦЭМ!$D$10+'СЕТ СН'!$H$5-'СЕТ СН'!$H$21</f>
        <v>3756.1191478700002</v>
      </c>
      <c r="Y94" s="36">
        <f>SUMIFS(СВЦЭМ!$D$39:$D$782,СВЦЭМ!$A$39:$A$782,$A94,СВЦЭМ!$B$39:$B$782,Y$83)+'СЕТ СН'!$H$11+СВЦЭМ!$D$10+'СЕТ СН'!$H$5-'СЕТ СН'!$H$21</f>
        <v>3821.3737499399999</v>
      </c>
    </row>
    <row r="95" spans="1:27" ht="15.75" x14ac:dyDescent="0.2">
      <c r="A95" s="35">
        <f t="shared" si="2"/>
        <v>44451</v>
      </c>
      <c r="B95" s="36">
        <f>SUMIFS(СВЦЭМ!$D$39:$D$782,СВЦЭМ!$A$39:$A$782,$A95,СВЦЭМ!$B$39:$B$782,B$83)+'СЕТ СН'!$H$11+СВЦЭМ!$D$10+'СЕТ СН'!$H$5-'СЕТ СН'!$H$21</f>
        <v>3860.8644292899999</v>
      </c>
      <c r="C95" s="36">
        <f>SUMIFS(СВЦЭМ!$D$39:$D$782,СВЦЭМ!$A$39:$A$782,$A95,СВЦЭМ!$B$39:$B$782,C$83)+'СЕТ СН'!$H$11+СВЦЭМ!$D$10+'СЕТ СН'!$H$5-'СЕТ СН'!$H$21</f>
        <v>3933.5890084499997</v>
      </c>
      <c r="D95" s="36">
        <f>SUMIFS(СВЦЭМ!$D$39:$D$782,СВЦЭМ!$A$39:$A$782,$A95,СВЦЭМ!$B$39:$B$782,D$83)+'СЕТ СН'!$H$11+СВЦЭМ!$D$10+'СЕТ СН'!$H$5-'СЕТ СН'!$H$21</f>
        <v>3983.6910643000001</v>
      </c>
      <c r="E95" s="36">
        <f>SUMIFS(СВЦЭМ!$D$39:$D$782,СВЦЭМ!$A$39:$A$782,$A95,СВЦЭМ!$B$39:$B$782,E$83)+'СЕТ СН'!$H$11+СВЦЭМ!$D$10+'СЕТ СН'!$H$5-'СЕТ СН'!$H$21</f>
        <v>4013.4594461799998</v>
      </c>
      <c r="F95" s="36">
        <f>SUMIFS(СВЦЭМ!$D$39:$D$782,СВЦЭМ!$A$39:$A$782,$A95,СВЦЭМ!$B$39:$B$782,F$83)+'СЕТ СН'!$H$11+СВЦЭМ!$D$10+'СЕТ СН'!$H$5-'СЕТ СН'!$H$21</f>
        <v>4034.6975461100001</v>
      </c>
      <c r="G95" s="36">
        <f>SUMIFS(СВЦЭМ!$D$39:$D$782,СВЦЭМ!$A$39:$A$782,$A95,СВЦЭМ!$B$39:$B$782,G$83)+'СЕТ СН'!$H$11+СВЦЭМ!$D$10+'СЕТ СН'!$H$5-'СЕТ СН'!$H$21</f>
        <v>4027.67031615</v>
      </c>
      <c r="H95" s="36">
        <f>SUMIFS(СВЦЭМ!$D$39:$D$782,СВЦЭМ!$A$39:$A$782,$A95,СВЦЭМ!$B$39:$B$782,H$83)+'СЕТ СН'!$H$11+СВЦЭМ!$D$10+'СЕТ СН'!$H$5-'СЕТ СН'!$H$21</f>
        <v>3992.0690853699998</v>
      </c>
      <c r="I95" s="36">
        <f>SUMIFS(СВЦЭМ!$D$39:$D$782,СВЦЭМ!$A$39:$A$782,$A95,СВЦЭМ!$B$39:$B$782,I$83)+'СЕТ СН'!$H$11+СВЦЭМ!$D$10+'СЕТ СН'!$H$5-'СЕТ СН'!$H$21</f>
        <v>3911.4472650799999</v>
      </c>
      <c r="J95" s="36">
        <f>SUMIFS(СВЦЭМ!$D$39:$D$782,СВЦЭМ!$A$39:$A$782,$A95,СВЦЭМ!$B$39:$B$782,J$83)+'СЕТ СН'!$H$11+СВЦЭМ!$D$10+'СЕТ СН'!$H$5-'СЕТ СН'!$H$21</f>
        <v>3837.4217111799999</v>
      </c>
      <c r="K95" s="36">
        <f>SUMIFS(СВЦЭМ!$D$39:$D$782,СВЦЭМ!$A$39:$A$782,$A95,СВЦЭМ!$B$39:$B$782,K$83)+'СЕТ СН'!$H$11+СВЦЭМ!$D$10+'СЕТ СН'!$H$5-'СЕТ СН'!$H$21</f>
        <v>3774.7528235700001</v>
      </c>
      <c r="L95" s="36">
        <f>SUMIFS(СВЦЭМ!$D$39:$D$782,СВЦЭМ!$A$39:$A$782,$A95,СВЦЭМ!$B$39:$B$782,L$83)+'СЕТ СН'!$H$11+СВЦЭМ!$D$10+'СЕТ СН'!$H$5-'СЕТ СН'!$H$21</f>
        <v>3745.8326575900001</v>
      </c>
      <c r="M95" s="36">
        <f>SUMIFS(СВЦЭМ!$D$39:$D$782,СВЦЭМ!$A$39:$A$782,$A95,СВЦЭМ!$B$39:$B$782,M$83)+'СЕТ СН'!$H$11+СВЦЭМ!$D$10+'СЕТ СН'!$H$5-'СЕТ СН'!$H$21</f>
        <v>3737.7504982199998</v>
      </c>
      <c r="N95" s="36">
        <f>SUMIFS(СВЦЭМ!$D$39:$D$782,СВЦЭМ!$A$39:$A$782,$A95,СВЦЭМ!$B$39:$B$782,N$83)+'СЕТ СН'!$H$11+СВЦЭМ!$D$10+'СЕТ СН'!$H$5-'СЕТ СН'!$H$21</f>
        <v>3736.5284519699999</v>
      </c>
      <c r="O95" s="36">
        <f>SUMIFS(СВЦЭМ!$D$39:$D$782,СВЦЭМ!$A$39:$A$782,$A95,СВЦЭМ!$B$39:$B$782,O$83)+'СЕТ СН'!$H$11+СВЦЭМ!$D$10+'СЕТ СН'!$H$5-'СЕТ СН'!$H$21</f>
        <v>3770.94719145</v>
      </c>
      <c r="P95" s="36">
        <f>SUMIFS(СВЦЭМ!$D$39:$D$782,СВЦЭМ!$A$39:$A$782,$A95,СВЦЭМ!$B$39:$B$782,P$83)+'СЕТ СН'!$H$11+СВЦЭМ!$D$10+'СЕТ СН'!$H$5-'СЕТ СН'!$H$21</f>
        <v>3803.3807893799999</v>
      </c>
      <c r="Q95" s="36">
        <f>SUMIFS(СВЦЭМ!$D$39:$D$782,СВЦЭМ!$A$39:$A$782,$A95,СВЦЭМ!$B$39:$B$782,Q$83)+'СЕТ СН'!$H$11+СВЦЭМ!$D$10+'СЕТ СН'!$H$5-'СЕТ СН'!$H$21</f>
        <v>3820.6956933199999</v>
      </c>
      <c r="R95" s="36">
        <f>SUMIFS(СВЦЭМ!$D$39:$D$782,СВЦЭМ!$A$39:$A$782,$A95,СВЦЭМ!$B$39:$B$782,R$83)+'СЕТ СН'!$H$11+СВЦЭМ!$D$10+'СЕТ СН'!$H$5-'СЕТ СН'!$H$21</f>
        <v>3808.6583550999999</v>
      </c>
      <c r="S95" s="36">
        <f>SUMIFS(СВЦЭМ!$D$39:$D$782,СВЦЭМ!$A$39:$A$782,$A95,СВЦЭМ!$B$39:$B$782,S$83)+'СЕТ СН'!$H$11+СВЦЭМ!$D$10+'СЕТ СН'!$H$5-'СЕТ СН'!$H$21</f>
        <v>3772.08437379</v>
      </c>
      <c r="T95" s="36">
        <f>SUMIFS(СВЦЭМ!$D$39:$D$782,СВЦЭМ!$A$39:$A$782,$A95,СВЦЭМ!$B$39:$B$782,T$83)+'СЕТ СН'!$H$11+СВЦЭМ!$D$10+'СЕТ СН'!$H$5-'СЕТ СН'!$H$21</f>
        <v>3731.04760175</v>
      </c>
      <c r="U95" s="36">
        <f>SUMIFS(СВЦЭМ!$D$39:$D$782,СВЦЭМ!$A$39:$A$782,$A95,СВЦЭМ!$B$39:$B$782,U$83)+'СЕТ СН'!$H$11+СВЦЭМ!$D$10+'СЕТ СН'!$H$5-'СЕТ СН'!$H$21</f>
        <v>3685.9838435900001</v>
      </c>
      <c r="V95" s="36">
        <f>SUMIFS(СВЦЭМ!$D$39:$D$782,СВЦЭМ!$A$39:$A$782,$A95,СВЦЭМ!$B$39:$B$782,V$83)+'СЕТ СН'!$H$11+СВЦЭМ!$D$10+'СЕТ СН'!$H$5-'СЕТ СН'!$H$21</f>
        <v>3700.4963256999999</v>
      </c>
      <c r="W95" s="36">
        <f>SUMIFS(СВЦЭМ!$D$39:$D$782,СВЦЭМ!$A$39:$A$782,$A95,СВЦЭМ!$B$39:$B$782,W$83)+'СЕТ СН'!$H$11+СВЦЭМ!$D$10+'СЕТ СН'!$H$5-'СЕТ СН'!$H$21</f>
        <v>3696.5649147300001</v>
      </c>
      <c r="X95" s="36">
        <f>SUMIFS(СВЦЭМ!$D$39:$D$782,СВЦЭМ!$A$39:$A$782,$A95,СВЦЭМ!$B$39:$B$782,X$83)+'СЕТ СН'!$H$11+СВЦЭМ!$D$10+'СЕТ СН'!$H$5-'СЕТ СН'!$H$21</f>
        <v>3709.9361448899999</v>
      </c>
      <c r="Y95" s="36">
        <f>SUMIFS(СВЦЭМ!$D$39:$D$782,СВЦЭМ!$A$39:$A$782,$A95,СВЦЭМ!$B$39:$B$782,Y$83)+'СЕТ СН'!$H$11+СВЦЭМ!$D$10+'СЕТ СН'!$H$5-'СЕТ СН'!$H$21</f>
        <v>3789.56067678</v>
      </c>
    </row>
    <row r="96" spans="1:27" ht="15.75" x14ac:dyDescent="0.2">
      <c r="A96" s="35">
        <f t="shared" si="2"/>
        <v>44452</v>
      </c>
      <c r="B96" s="36">
        <f>SUMIFS(СВЦЭМ!$D$39:$D$782,СВЦЭМ!$A$39:$A$782,$A96,СВЦЭМ!$B$39:$B$782,B$83)+'СЕТ СН'!$H$11+СВЦЭМ!$D$10+'СЕТ СН'!$H$5-'СЕТ СН'!$H$21</f>
        <v>3874.22535492</v>
      </c>
      <c r="C96" s="36">
        <f>SUMIFS(СВЦЭМ!$D$39:$D$782,СВЦЭМ!$A$39:$A$782,$A96,СВЦЭМ!$B$39:$B$782,C$83)+'СЕТ СН'!$H$11+СВЦЭМ!$D$10+'СЕТ СН'!$H$5-'СЕТ СН'!$H$21</f>
        <v>3960.4980692199997</v>
      </c>
      <c r="D96" s="36">
        <f>SUMIFS(СВЦЭМ!$D$39:$D$782,СВЦЭМ!$A$39:$A$782,$A96,СВЦЭМ!$B$39:$B$782,D$83)+'СЕТ СН'!$H$11+СВЦЭМ!$D$10+'СЕТ СН'!$H$5-'СЕТ СН'!$H$21</f>
        <v>4026.63875637</v>
      </c>
      <c r="E96" s="36">
        <f>SUMIFS(СВЦЭМ!$D$39:$D$782,СВЦЭМ!$A$39:$A$782,$A96,СВЦЭМ!$B$39:$B$782,E$83)+'СЕТ СН'!$H$11+СВЦЭМ!$D$10+'СЕТ СН'!$H$5-'СЕТ СН'!$H$21</f>
        <v>4050.6833191699998</v>
      </c>
      <c r="F96" s="36">
        <f>SUMIFS(СВЦЭМ!$D$39:$D$782,СВЦЭМ!$A$39:$A$782,$A96,СВЦЭМ!$B$39:$B$782,F$83)+'СЕТ СН'!$H$11+СВЦЭМ!$D$10+'СЕТ СН'!$H$5-'СЕТ СН'!$H$21</f>
        <v>4060.7866592099999</v>
      </c>
      <c r="G96" s="36">
        <f>SUMIFS(СВЦЭМ!$D$39:$D$782,СВЦЭМ!$A$39:$A$782,$A96,СВЦЭМ!$B$39:$B$782,G$83)+'СЕТ СН'!$H$11+СВЦЭМ!$D$10+'СЕТ СН'!$H$5-'СЕТ СН'!$H$21</f>
        <v>4036.7473769500002</v>
      </c>
      <c r="H96" s="36">
        <f>SUMIFS(СВЦЭМ!$D$39:$D$782,СВЦЭМ!$A$39:$A$782,$A96,СВЦЭМ!$B$39:$B$782,H$83)+'СЕТ СН'!$H$11+СВЦЭМ!$D$10+'СЕТ СН'!$H$5-'СЕТ СН'!$H$21</f>
        <v>3955.56541586</v>
      </c>
      <c r="I96" s="36">
        <f>SUMIFS(СВЦЭМ!$D$39:$D$782,СВЦЭМ!$A$39:$A$782,$A96,СВЦЭМ!$B$39:$B$782,I$83)+'СЕТ СН'!$H$11+СВЦЭМ!$D$10+'СЕТ СН'!$H$5-'СЕТ СН'!$H$21</f>
        <v>3856.3495547900002</v>
      </c>
      <c r="J96" s="36">
        <f>SUMIFS(СВЦЭМ!$D$39:$D$782,СВЦЭМ!$A$39:$A$782,$A96,СВЦЭМ!$B$39:$B$782,J$83)+'СЕТ СН'!$H$11+СВЦЭМ!$D$10+'СЕТ СН'!$H$5-'СЕТ СН'!$H$21</f>
        <v>3824.1600484599999</v>
      </c>
      <c r="K96" s="36">
        <f>SUMIFS(СВЦЭМ!$D$39:$D$782,СВЦЭМ!$A$39:$A$782,$A96,СВЦЭМ!$B$39:$B$782,K$83)+'СЕТ СН'!$H$11+СВЦЭМ!$D$10+'СЕТ СН'!$H$5-'СЕТ СН'!$H$21</f>
        <v>3806.2963227800001</v>
      </c>
      <c r="L96" s="36">
        <f>SUMIFS(СВЦЭМ!$D$39:$D$782,СВЦЭМ!$A$39:$A$782,$A96,СВЦЭМ!$B$39:$B$782,L$83)+'СЕТ СН'!$H$11+СВЦЭМ!$D$10+'СЕТ СН'!$H$5-'СЕТ СН'!$H$21</f>
        <v>3800.44509677</v>
      </c>
      <c r="M96" s="36">
        <f>SUMIFS(СВЦЭМ!$D$39:$D$782,СВЦЭМ!$A$39:$A$782,$A96,СВЦЭМ!$B$39:$B$782,M$83)+'СЕТ СН'!$H$11+СВЦЭМ!$D$10+'СЕТ СН'!$H$5-'СЕТ СН'!$H$21</f>
        <v>3797.4341784799999</v>
      </c>
      <c r="N96" s="36">
        <f>SUMIFS(СВЦЭМ!$D$39:$D$782,СВЦЭМ!$A$39:$A$782,$A96,СВЦЭМ!$B$39:$B$782,N$83)+'СЕТ СН'!$H$11+СВЦЭМ!$D$10+'СЕТ СН'!$H$5-'СЕТ СН'!$H$21</f>
        <v>3774.9128035200001</v>
      </c>
      <c r="O96" s="36">
        <f>SUMIFS(СВЦЭМ!$D$39:$D$782,СВЦЭМ!$A$39:$A$782,$A96,СВЦЭМ!$B$39:$B$782,O$83)+'СЕТ СН'!$H$11+СВЦЭМ!$D$10+'СЕТ СН'!$H$5-'СЕТ СН'!$H$21</f>
        <v>3780.7665431200003</v>
      </c>
      <c r="P96" s="36">
        <f>SUMIFS(СВЦЭМ!$D$39:$D$782,СВЦЭМ!$A$39:$A$782,$A96,СВЦЭМ!$B$39:$B$782,P$83)+'СЕТ СН'!$H$11+СВЦЭМ!$D$10+'СЕТ СН'!$H$5-'СЕТ СН'!$H$21</f>
        <v>3818.2603346000001</v>
      </c>
      <c r="Q96" s="36">
        <f>SUMIFS(СВЦЭМ!$D$39:$D$782,СВЦЭМ!$A$39:$A$782,$A96,СВЦЭМ!$B$39:$B$782,Q$83)+'СЕТ СН'!$H$11+СВЦЭМ!$D$10+'СЕТ СН'!$H$5-'СЕТ СН'!$H$21</f>
        <v>3826.7321926499999</v>
      </c>
      <c r="R96" s="36">
        <f>SUMIFS(СВЦЭМ!$D$39:$D$782,СВЦЭМ!$A$39:$A$782,$A96,СВЦЭМ!$B$39:$B$782,R$83)+'СЕТ СН'!$H$11+СВЦЭМ!$D$10+'СЕТ СН'!$H$5-'СЕТ СН'!$H$21</f>
        <v>3824.6593387600001</v>
      </c>
      <c r="S96" s="36">
        <f>SUMIFS(СВЦЭМ!$D$39:$D$782,СВЦЭМ!$A$39:$A$782,$A96,СВЦЭМ!$B$39:$B$782,S$83)+'СЕТ СН'!$H$11+СВЦЭМ!$D$10+'СЕТ СН'!$H$5-'СЕТ СН'!$H$21</f>
        <v>3789.9141514399998</v>
      </c>
      <c r="T96" s="36">
        <f>SUMIFS(СВЦЭМ!$D$39:$D$782,СВЦЭМ!$A$39:$A$782,$A96,СВЦЭМ!$B$39:$B$782,T$83)+'СЕТ СН'!$H$11+СВЦЭМ!$D$10+'СЕТ СН'!$H$5-'СЕТ СН'!$H$21</f>
        <v>3738.7354749900001</v>
      </c>
      <c r="U96" s="36">
        <f>SUMIFS(СВЦЭМ!$D$39:$D$782,СВЦЭМ!$A$39:$A$782,$A96,СВЦЭМ!$B$39:$B$782,U$83)+'СЕТ СН'!$H$11+СВЦЭМ!$D$10+'СЕТ СН'!$H$5-'СЕТ СН'!$H$21</f>
        <v>3691.27762287</v>
      </c>
      <c r="V96" s="36">
        <f>SUMIFS(СВЦЭМ!$D$39:$D$782,СВЦЭМ!$A$39:$A$782,$A96,СВЦЭМ!$B$39:$B$782,V$83)+'СЕТ СН'!$H$11+СВЦЭМ!$D$10+'СЕТ СН'!$H$5-'СЕТ СН'!$H$21</f>
        <v>3701.3084606500001</v>
      </c>
      <c r="W96" s="36">
        <f>SUMIFS(СВЦЭМ!$D$39:$D$782,СВЦЭМ!$A$39:$A$782,$A96,СВЦЭМ!$B$39:$B$782,W$83)+'СЕТ СН'!$H$11+СВЦЭМ!$D$10+'СЕТ СН'!$H$5-'СЕТ СН'!$H$21</f>
        <v>3698.5195569699999</v>
      </c>
      <c r="X96" s="36">
        <f>SUMIFS(СВЦЭМ!$D$39:$D$782,СВЦЭМ!$A$39:$A$782,$A96,СВЦЭМ!$B$39:$B$782,X$83)+'СЕТ СН'!$H$11+СВЦЭМ!$D$10+'СЕТ СН'!$H$5-'СЕТ СН'!$H$21</f>
        <v>3718.3072100600002</v>
      </c>
      <c r="Y96" s="36">
        <f>SUMIFS(СВЦЭМ!$D$39:$D$782,СВЦЭМ!$A$39:$A$782,$A96,СВЦЭМ!$B$39:$B$782,Y$83)+'СЕТ СН'!$H$11+СВЦЭМ!$D$10+'СЕТ СН'!$H$5-'СЕТ СН'!$H$21</f>
        <v>3816.3134706000001</v>
      </c>
    </row>
    <row r="97" spans="1:25" ht="15.75" x14ac:dyDescent="0.2">
      <c r="A97" s="35">
        <f t="shared" si="2"/>
        <v>44453</v>
      </c>
      <c r="B97" s="36">
        <f>SUMIFS(СВЦЭМ!$D$39:$D$782,СВЦЭМ!$A$39:$A$782,$A97,СВЦЭМ!$B$39:$B$782,B$83)+'СЕТ СН'!$H$11+СВЦЭМ!$D$10+'СЕТ СН'!$H$5-'СЕТ СН'!$H$21</f>
        <v>3869.6611196100002</v>
      </c>
      <c r="C97" s="36">
        <f>SUMIFS(СВЦЭМ!$D$39:$D$782,СВЦЭМ!$A$39:$A$782,$A97,СВЦЭМ!$B$39:$B$782,C$83)+'СЕТ СН'!$H$11+СВЦЭМ!$D$10+'СЕТ СН'!$H$5-'СЕТ СН'!$H$21</f>
        <v>3954.2175749099997</v>
      </c>
      <c r="D97" s="36">
        <f>SUMIFS(СВЦЭМ!$D$39:$D$782,СВЦЭМ!$A$39:$A$782,$A97,СВЦЭМ!$B$39:$B$782,D$83)+'СЕТ СН'!$H$11+СВЦЭМ!$D$10+'СЕТ СН'!$H$5-'СЕТ СН'!$H$21</f>
        <v>4002.0197510500002</v>
      </c>
      <c r="E97" s="36">
        <f>SUMIFS(СВЦЭМ!$D$39:$D$782,СВЦЭМ!$A$39:$A$782,$A97,СВЦЭМ!$B$39:$B$782,E$83)+'СЕТ СН'!$H$11+СВЦЭМ!$D$10+'СЕТ СН'!$H$5-'СЕТ СН'!$H$21</f>
        <v>4018.1857967799997</v>
      </c>
      <c r="F97" s="36">
        <f>SUMIFS(СВЦЭМ!$D$39:$D$782,СВЦЭМ!$A$39:$A$782,$A97,СВЦЭМ!$B$39:$B$782,F$83)+'СЕТ СН'!$H$11+СВЦЭМ!$D$10+'СЕТ СН'!$H$5-'СЕТ СН'!$H$21</f>
        <v>4026.4740528299999</v>
      </c>
      <c r="G97" s="36">
        <f>SUMIFS(СВЦЭМ!$D$39:$D$782,СВЦЭМ!$A$39:$A$782,$A97,СВЦЭМ!$B$39:$B$782,G$83)+'СЕТ СН'!$H$11+СВЦЭМ!$D$10+'СЕТ СН'!$H$5-'СЕТ СН'!$H$21</f>
        <v>3995.1347662199996</v>
      </c>
      <c r="H97" s="36">
        <f>SUMIFS(СВЦЭМ!$D$39:$D$782,СВЦЭМ!$A$39:$A$782,$A97,СВЦЭМ!$B$39:$B$782,H$83)+'СЕТ СН'!$H$11+СВЦЭМ!$D$10+'СЕТ СН'!$H$5-'СЕТ СН'!$H$21</f>
        <v>3930.7580346699997</v>
      </c>
      <c r="I97" s="36">
        <f>SUMIFS(СВЦЭМ!$D$39:$D$782,СВЦЭМ!$A$39:$A$782,$A97,СВЦЭМ!$B$39:$B$782,I$83)+'СЕТ СН'!$H$11+СВЦЭМ!$D$10+'СЕТ СН'!$H$5-'СЕТ СН'!$H$21</f>
        <v>3863.2474547400002</v>
      </c>
      <c r="J97" s="36">
        <f>SUMIFS(СВЦЭМ!$D$39:$D$782,СВЦЭМ!$A$39:$A$782,$A97,СВЦЭМ!$B$39:$B$782,J$83)+'СЕТ СН'!$H$11+СВЦЭМ!$D$10+'СЕТ СН'!$H$5-'СЕТ СН'!$H$21</f>
        <v>3810.4094395500001</v>
      </c>
      <c r="K97" s="36">
        <f>SUMIFS(СВЦЭМ!$D$39:$D$782,СВЦЭМ!$A$39:$A$782,$A97,СВЦЭМ!$B$39:$B$782,K$83)+'СЕТ СН'!$H$11+СВЦЭМ!$D$10+'СЕТ СН'!$H$5-'СЕТ СН'!$H$21</f>
        <v>3843.62993869</v>
      </c>
      <c r="L97" s="36">
        <f>SUMIFS(СВЦЭМ!$D$39:$D$782,СВЦЭМ!$A$39:$A$782,$A97,СВЦЭМ!$B$39:$B$782,L$83)+'СЕТ СН'!$H$11+СВЦЭМ!$D$10+'СЕТ СН'!$H$5-'СЕТ СН'!$H$21</f>
        <v>3830.5317134900001</v>
      </c>
      <c r="M97" s="36">
        <f>SUMIFS(СВЦЭМ!$D$39:$D$782,СВЦЭМ!$A$39:$A$782,$A97,СВЦЭМ!$B$39:$B$782,M$83)+'СЕТ СН'!$H$11+СВЦЭМ!$D$10+'СЕТ СН'!$H$5-'СЕТ СН'!$H$21</f>
        <v>3840.8517986900001</v>
      </c>
      <c r="N97" s="36">
        <f>SUMIFS(СВЦЭМ!$D$39:$D$782,СВЦЭМ!$A$39:$A$782,$A97,СВЦЭМ!$B$39:$B$782,N$83)+'СЕТ СН'!$H$11+СВЦЭМ!$D$10+'СЕТ СН'!$H$5-'СЕТ СН'!$H$21</f>
        <v>3794.3667431700001</v>
      </c>
      <c r="O97" s="36">
        <f>SUMIFS(СВЦЭМ!$D$39:$D$782,СВЦЭМ!$A$39:$A$782,$A97,СВЦЭМ!$B$39:$B$782,O$83)+'СЕТ СН'!$H$11+СВЦЭМ!$D$10+'СЕТ СН'!$H$5-'СЕТ СН'!$H$21</f>
        <v>3794.9087458899999</v>
      </c>
      <c r="P97" s="36">
        <f>SUMIFS(СВЦЭМ!$D$39:$D$782,СВЦЭМ!$A$39:$A$782,$A97,СВЦЭМ!$B$39:$B$782,P$83)+'СЕТ СН'!$H$11+СВЦЭМ!$D$10+'СЕТ СН'!$H$5-'СЕТ СН'!$H$21</f>
        <v>3838.4085026299999</v>
      </c>
      <c r="Q97" s="36">
        <f>SUMIFS(СВЦЭМ!$D$39:$D$782,СВЦЭМ!$A$39:$A$782,$A97,СВЦЭМ!$B$39:$B$782,Q$83)+'СЕТ СН'!$H$11+СВЦЭМ!$D$10+'СЕТ СН'!$H$5-'СЕТ СН'!$H$21</f>
        <v>3855.8057515300002</v>
      </c>
      <c r="R97" s="36">
        <f>SUMIFS(СВЦЭМ!$D$39:$D$782,СВЦЭМ!$A$39:$A$782,$A97,СВЦЭМ!$B$39:$B$782,R$83)+'СЕТ СН'!$H$11+СВЦЭМ!$D$10+'СЕТ СН'!$H$5-'СЕТ СН'!$H$21</f>
        <v>3847.1727889700001</v>
      </c>
      <c r="S97" s="36">
        <f>SUMIFS(СВЦЭМ!$D$39:$D$782,СВЦЭМ!$A$39:$A$782,$A97,СВЦЭМ!$B$39:$B$782,S$83)+'СЕТ СН'!$H$11+СВЦЭМ!$D$10+'СЕТ СН'!$H$5-'СЕТ СН'!$H$21</f>
        <v>3800.6074901299999</v>
      </c>
      <c r="T97" s="36">
        <f>SUMIFS(СВЦЭМ!$D$39:$D$782,СВЦЭМ!$A$39:$A$782,$A97,СВЦЭМ!$B$39:$B$782,T$83)+'СЕТ СН'!$H$11+СВЦЭМ!$D$10+'СЕТ СН'!$H$5-'СЕТ СН'!$H$21</f>
        <v>3824.7499981299998</v>
      </c>
      <c r="U97" s="36">
        <f>SUMIFS(СВЦЭМ!$D$39:$D$782,СВЦЭМ!$A$39:$A$782,$A97,СВЦЭМ!$B$39:$B$782,U$83)+'СЕТ СН'!$H$11+СВЦЭМ!$D$10+'СЕТ СН'!$H$5-'СЕТ СН'!$H$21</f>
        <v>3897.2142253499997</v>
      </c>
      <c r="V97" s="36">
        <f>SUMIFS(СВЦЭМ!$D$39:$D$782,СВЦЭМ!$A$39:$A$782,$A97,СВЦЭМ!$B$39:$B$782,V$83)+'СЕТ СН'!$H$11+СВЦЭМ!$D$10+'СЕТ СН'!$H$5-'СЕТ СН'!$H$21</f>
        <v>3915.4087387700001</v>
      </c>
      <c r="W97" s="36">
        <f>SUMIFS(СВЦЭМ!$D$39:$D$782,СВЦЭМ!$A$39:$A$782,$A97,СВЦЭМ!$B$39:$B$782,W$83)+'СЕТ СН'!$H$11+СВЦЭМ!$D$10+'СЕТ СН'!$H$5-'СЕТ СН'!$H$21</f>
        <v>3900.8151170599999</v>
      </c>
      <c r="X97" s="36">
        <f>SUMIFS(СВЦЭМ!$D$39:$D$782,СВЦЭМ!$A$39:$A$782,$A97,СВЦЭМ!$B$39:$B$782,X$83)+'СЕТ СН'!$H$11+СВЦЭМ!$D$10+'СЕТ СН'!$H$5-'СЕТ СН'!$H$21</f>
        <v>3844.4235216500001</v>
      </c>
      <c r="Y97" s="36">
        <f>SUMIFS(СВЦЭМ!$D$39:$D$782,СВЦЭМ!$A$39:$A$782,$A97,СВЦЭМ!$B$39:$B$782,Y$83)+'СЕТ СН'!$H$11+СВЦЭМ!$D$10+'СЕТ СН'!$H$5-'СЕТ СН'!$H$21</f>
        <v>3831.9355651699998</v>
      </c>
    </row>
    <row r="98" spans="1:25" ht="15.75" x14ac:dyDescent="0.2">
      <c r="A98" s="35">
        <f t="shared" si="2"/>
        <v>44454</v>
      </c>
      <c r="B98" s="36">
        <f>SUMIFS(СВЦЭМ!$D$39:$D$782,СВЦЭМ!$A$39:$A$782,$A98,СВЦЭМ!$B$39:$B$782,B$83)+'СЕТ СН'!$H$11+СВЦЭМ!$D$10+'СЕТ СН'!$H$5-'СЕТ СН'!$H$21</f>
        <v>3957.8207802699999</v>
      </c>
      <c r="C98" s="36">
        <f>SUMIFS(СВЦЭМ!$D$39:$D$782,СВЦЭМ!$A$39:$A$782,$A98,СВЦЭМ!$B$39:$B$782,C$83)+'СЕТ СН'!$H$11+СВЦЭМ!$D$10+'СЕТ СН'!$H$5-'СЕТ СН'!$H$21</f>
        <v>4068.90694824</v>
      </c>
      <c r="D98" s="36">
        <f>SUMIFS(СВЦЭМ!$D$39:$D$782,СВЦЭМ!$A$39:$A$782,$A98,СВЦЭМ!$B$39:$B$782,D$83)+'СЕТ СН'!$H$11+СВЦЭМ!$D$10+'СЕТ СН'!$H$5-'СЕТ СН'!$H$21</f>
        <v>4182.9485695799995</v>
      </c>
      <c r="E98" s="36">
        <f>SUMIFS(СВЦЭМ!$D$39:$D$782,СВЦЭМ!$A$39:$A$782,$A98,СВЦЭМ!$B$39:$B$782,E$83)+'СЕТ СН'!$H$11+СВЦЭМ!$D$10+'СЕТ СН'!$H$5-'СЕТ СН'!$H$21</f>
        <v>4236.2606197000005</v>
      </c>
      <c r="F98" s="36">
        <f>SUMIFS(СВЦЭМ!$D$39:$D$782,СВЦЭМ!$A$39:$A$782,$A98,СВЦЭМ!$B$39:$B$782,F$83)+'СЕТ СН'!$H$11+СВЦЭМ!$D$10+'СЕТ СН'!$H$5-'СЕТ СН'!$H$21</f>
        <v>4264.5279395099997</v>
      </c>
      <c r="G98" s="36">
        <f>SUMIFS(СВЦЭМ!$D$39:$D$782,СВЦЭМ!$A$39:$A$782,$A98,СВЦЭМ!$B$39:$B$782,G$83)+'СЕТ СН'!$H$11+СВЦЭМ!$D$10+'СЕТ СН'!$H$5-'СЕТ СН'!$H$21</f>
        <v>4198.0869636299994</v>
      </c>
      <c r="H98" s="36">
        <f>SUMIFS(СВЦЭМ!$D$39:$D$782,СВЦЭМ!$A$39:$A$782,$A98,СВЦЭМ!$B$39:$B$782,H$83)+'СЕТ СН'!$H$11+СВЦЭМ!$D$10+'СЕТ СН'!$H$5-'СЕТ СН'!$H$21</f>
        <v>4072.87318693</v>
      </c>
      <c r="I98" s="36">
        <f>SUMIFS(СВЦЭМ!$D$39:$D$782,СВЦЭМ!$A$39:$A$782,$A98,СВЦЭМ!$B$39:$B$782,I$83)+'СЕТ СН'!$H$11+СВЦЭМ!$D$10+'СЕТ СН'!$H$5-'СЕТ СН'!$H$21</f>
        <v>3943.69568256</v>
      </c>
      <c r="J98" s="36">
        <f>SUMIFS(СВЦЭМ!$D$39:$D$782,СВЦЭМ!$A$39:$A$782,$A98,СВЦЭМ!$B$39:$B$782,J$83)+'СЕТ СН'!$H$11+СВЦЭМ!$D$10+'СЕТ СН'!$H$5-'СЕТ СН'!$H$21</f>
        <v>3823.14451439</v>
      </c>
      <c r="K98" s="36">
        <f>SUMIFS(СВЦЭМ!$D$39:$D$782,СВЦЭМ!$A$39:$A$782,$A98,СВЦЭМ!$B$39:$B$782,K$83)+'СЕТ СН'!$H$11+СВЦЭМ!$D$10+'СЕТ СН'!$H$5-'СЕТ СН'!$H$21</f>
        <v>3769.93034313</v>
      </c>
      <c r="L98" s="36">
        <f>SUMIFS(СВЦЭМ!$D$39:$D$782,СВЦЭМ!$A$39:$A$782,$A98,СВЦЭМ!$B$39:$B$782,L$83)+'СЕТ СН'!$H$11+СВЦЭМ!$D$10+'СЕТ СН'!$H$5-'СЕТ СН'!$H$21</f>
        <v>3767.5443544999998</v>
      </c>
      <c r="M98" s="36">
        <f>SUMIFS(СВЦЭМ!$D$39:$D$782,СВЦЭМ!$A$39:$A$782,$A98,СВЦЭМ!$B$39:$B$782,M$83)+'СЕТ СН'!$H$11+СВЦЭМ!$D$10+'СЕТ СН'!$H$5-'СЕТ СН'!$H$21</f>
        <v>3775.7764296400001</v>
      </c>
      <c r="N98" s="36">
        <f>SUMIFS(СВЦЭМ!$D$39:$D$782,СВЦЭМ!$A$39:$A$782,$A98,СВЦЭМ!$B$39:$B$782,N$83)+'СЕТ СН'!$H$11+СВЦЭМ!$D$10+'СЕТ СН'!$H$5-'СЕТ СН'!$H$21</f>
        <v>3792.5306542200001</v>
      </c>
      <c r="O98" s="36">
        <f>SUMIFS(СВЦЭМ!$D$39:$D$782,СВЦЭМ!$A$39:$A$782,$A98,СВЦЭМ!$B$39:$B$782,O$83)+'СЕТ СН'!$H$11+СВЦЭМ!$D$10+'СЕТ СН'!$H$5-'СЕТ СН'!$H$21</f>
        <v>3834.4242681400001</v>
      </c>
      <c r="P98" s="36">
        <f>SUMIFS(СВЦЭМ!$D$39:$D$782,СВЦЭМ!$A$39:$A$782,$A98,СВЦЭМ!$B$39:$B$782,P$83)+'СЕТ СН'!$H$11+СВЦЭМ!$D$10+'СЕТ СН'!$H$5-'СЕТ СН'!$H$21</f>
        <v>3878.8547045999999</v>
      </c>
      <c r="Q98" s="36">
        <f>SUMIFS(СВЦЭМ!$D$39:$D$782,СВЦЭМ!$A$39:$A$782,$A98,СВЦЭМ!$B$39:$B$782,Q$83)+'СЕТ СН'!$H$11+СВЦЭМ!$D$10+'СЕТ СН'!$H$5-'СЕТ СН'!$H$21</f>
        <v>3897.0096896800001</v>
      </c>
      <c r="R98" s="36">
        <f>SUMIFS(СВЦЭМ!$D$39:$D$782,СВЦЭМ!$A$39:$A$782,$A98,СВЦЭМ!$B$39:$B$782,R$83)+'СЕТ СН'!$H$11+СВЦЭМ!$D$10+'СЕТ СН'!$H$5-'СЕТ СН'!$H$21</f>
        <v>3894.2298443199998</v>
      </c>
      <c r="S98" s="36">
        <f>SUMIFS(СВЦЭМ!$D$39:$D$782,СВЦЭМ!$A$39:$A$782,$A98,СВЦЭМ!$B$39:$B$782,S$83)+'СЕТ СН'!$H$11+СВЦЭМ!$D$10+'СЕТ СН'!$H$5-'СЕТ СН'!$H$21</f>
        <v>3853.01538192</v>
      </c>
      <c r="T98" s="36">
        <f>SUMIFS(СВЦЭМ!$D$39:$D$782,СВЦЭМ!$A$39:$A$782,$A98,СВЦЭМ!$B$39:$B$782,T$83)+'СЕТ СН'!$H$11+СВЦЭМ!$D$10+'СЕТ СН'!$H$5-'СЕТ СН'!$H$21</f>
        <v>3819.49741915</v>
      </c>
      <c r="U98" s="36">
        <f>SUMIFS(СВЦЭМ!$D$39:$D$782,СВЦЭМ!$A$39:$A$782,$A98,СВЦЭМ!$B$39:$B$782,U$83)+'СЕТ СН'!$H$11+СВЦЭМ!$D$10+'СЕТ СН'!$H$5-'СЕТ СН'!$H$21</f>
        <v>3769.5036023299999</v>
      </c>
      <c r="V98" s="36">
        <f>SUMIFS(СВЦЭМ!$D$39:$D$782,СВЦЭМ!$A$39:$A$782,$A98,СВЦЭМ!$B$39:$B$782,V$83)+'СЕТ СН'!$H$11+СВЦЭМ!$D$10+'СЕТ СН'!$H$5-'СЕТ СН'!$H$21</f>
        <v>3752.27971368</v>
      </c>
      <c r="W98" s="36">
        <f>SUMIFS(СВЦЭМ!$D$39:$D$782,СВЦЭМ!$A$39:$A$782,$A98,СВЦЭМ!$B$39:$B$782,W$83)+'СЕТ СН'!$H$11+СВЦЭМ!$D$10+'СЕТ СН'!$H$5-'СЕТ СН'!$H$21</f>
        <v>3766.8219466999999</v>
      </c>
      <c r="X98" s="36">
        <f>SUMIFS(СВЦЭМ!$D$39:$D$782,СВЦЭМ!$A$39:$A$782,$A98,СВЦЭМ!$B$39:$B$782,X$83)+'СЕТ СН'!$H$11+СВЦЭМ!$D$10+'СЕТ СН'!$H$5-'СЕТ СН'!$H$21</f>
        <v>3821.0290253799999</v>
      </c>
      <c r="Y98" s="36">
        <f>SUMIFS(СВЦЭМ!$D$39:$D$782,СВЦЭМ!$A$39:$A$782,$A98,СВЦЭМ!$B$39:$B$782,Y$83)+'СЕТ СН'!$H$11+СВЦЭМ!$D$10+'СЕТ СН'!$H$5-'СЕТ СН'!$H$21</f>
        <v>3841.1627932199999</v>
      </c>
    </row>
    <row r="99" spans="1:25" ht="15.75" x14ac:dyDescent="0.2">
      <c r="A99" s="35">
        <f t="shared" si="2"/>
        <v>44455</v>
      </c>
      <c r="B99" s="36">
        <f>SUMIFS(СВЦЭМ!$D$39:$D$782,СВЦЭМ!$A$39:$A$782,$A99,СВЦЭМ!$B$39:$B$782,B$83)+'СЕТ СН'!$H$11+СВЦЭМ!$D$10+'СЕТ СН'!$H$5-'СЕТ СН'!$H$21</f>
        <v>3941.7388118899999</v>
      </c>
      <c r="C99" s="36">
        <f>SUMIFS(СВЦЭМ!$D$39:$D$782,СВЦЭМ!$A$39:$A$782,$A99,СВЦЭМ!$B$39:$B$782,C$83)+'СЕТ СН'!$H$11+СВЦЭМ!$D$10+'СЕТ СН'!$H$5-'СЕТ СН'!$H$21</f>
        <v>4037.2767688599997</v>
      </c>
      <c r="D99" s="36">
        <f>SUMIFS(СВЦЭМ!$D$39:$D$782,СВЦЭМ!$A$39:$A$782,$A99,СВЦЭМ!$B$39:$B$782,D$83)+'СЕТ СН'!$H$11+СВЦЭМ!$D$10+'СЕТ СН'!$H$5-'СЕТ СН'!$H$21</f>
        <v>4108.9656089099999</v>
      </c>
      <c r="E99" s="36">
        <f>SUMIFS(СВЦЭМ!$D$39:$D$782,СВЦЭМ!$A$39:$A$782,$A99,СВЦЭМ!$B$39:$B$782,E$83)+'СЕТ СН'!$H$11+СВЦЭМ!$D$10+'СЕТ СН'!$H$5-'СЕТ СН'!$H$21</f>
        <v>4133.8096318299995</v>
      </c>
      <c r="F99" s="36">
        <f>SUMIFS(СВЦЭМ!$D$39:$D$782,СВЦЭМ!$A$39:$A$782,$A99,СВЦЭМ!$B$39:$B$782,F$83)+'СЕТ СН'!$H$11+СВЦЭМ!$D$10+'СЕТ СН'!$H$5-'СЕТ СН'!$H$21</f>
        <v>4138.6049545200003</v>
      </c>
      <c r="G99" s="36">
        <f>SUMIFS(СВЦЭМ!$D$39:$D$782,СВЦЭМ!$A$39:$A$782,$A99,СВЦЭМ!$B$39:$B$782,G$83)+'СЕТ СН'!$H$11+СВЦЭМ!$D$10+'СЕТ СН'!$H$5-'СЕТ СН'!$H$21</f>
        <v>4106.30296404</v>
      </c>
      <c r="H99" s="36">
        <f>SUMIFS(СВЦЭМ!$D$39:$D$782,СВЦЭМ!$A$39:$A$782,$A99,СВЦЭМ!$B$39:$B$782,H$83)+'СЕТ СН'!$H$11+СВЦЭМ!$D$10+'СЕТ СН'!$H$5-'СЕТ СН'!$H$21</f>
        <v>4027.0483348099997</v>
      </c>
      <c r="I99" s="36">
        <f>SUMIFS(СВЦЭМ!$D$39:$D$782,СВЦЭМ!$A$39:$A$782,$A99,СВЦЭМ!$B$39:$B$782,I$83)+'СЕТ СН'!$H$11+СВЦЭМ!$D$10+'СЕТ СН'!$H$5-'СЕТ СН'!$H$21</f>
        <v>3909.3441033600002</v>
      </c>
      <c r="J99" s="36">
        <f>SUMIFS(СВЦЭМ!$D$39:$D$782,СВЦЭМ!$A$39:$A$782,$A99,СВЦЭМ!$B$39:$B$782,J$83)+'СЕТ СН'!$H$11+СВЦЭМ!$D$10+'СЕТ СН'!$H$5-'СЕТ СН'!$H$21</f>
        <v>3809.54739324</v>
      </c>
      <c r="K99" s="36">
        <f>SUMIFS(СВЦЭМ!$D$39:$D$782,СВЦЭМ!$A$39:$A$782,$A99,СВЦЭМ!$B$39:$B$782,K$83)+'СЕТ СН'!$H$11+СВЦЭМ!$D$10+'СЕТ СН'!$H$5-'СЕТ СН'!$H$21</f>
        <v>3762.9005639299999</v>
      </c>
      <c r="L99" s="36">
        <f>SUMIFS(СВЦЭМ!$D$39:$D$782,СВЦЭМ!$A$39:$A$782,$A99,СВЦЭМ!$B$39:$B$782,L$83)+'СЕТ СН'!$H$11+СВЦЭМ!$D$10+'СЕТ СН'!$H$5-'СЕТ СН'!$H$21</f>
        <v>3764.3807789299999</v>
      </c>
      <c r="M99" s="36">
        <f>SUMIFS(СВЦЭМ!$D$39:$D$782,СВЦЭМ!$A$39:$A$782,$A99,СВЦЭМ!$B$39:$B$782,M$83)+'СЕТ СН'!$H$11+СВЦЭМ!$D$10+'СЕТ СН'!$H$5-'СЕТ СН'!$H$21</f>
        <v>3761.53239536</v>
      </c>
      <c r="N99" s="36">
        <f>SUMIFS(СВЦЭМ!$D$39:$D$782,СВЦЭМ!$A$39:$A$782,$A99,СВЦЭМ!$B$39:$B$782,N$83)+'СЕТ СН'!$H$11+СВЦЭМ!$D$10+'СЕТ СН'!$H$5-'СЕТ СН'!$H$21</f>
        <v>3767.5058274000003</v>
      </c>
      <c r="O99" s="36">
        <f>SUMIFS(СВЦЭМ!$D$39:$D$782,СВЦЭМ!$A$39:$A$782,$A99,СВЦЭМ!$B$39:$B$782,O$83)+'СЕТ СН'!$H$11+СВЦЭМ!$D$10+'СЕТ СН'!$H$5-'СЕТ СН'!$H$21</f>
        <v>3803.4350124399998</v>
      </c>
      <c r="P99" s="36">
        <f>SUMIFS(СВЦЭМ!$D$39:$D$782,СВЦЭМ!$A$39:$A$782,$A99,СВЦЭМ!$B$39:$B$782,P$83)+'СЕТ СН'!$H$11+СВЦЭМ!$D$10+'СЕТ СН'!$H$5-'СЕТ СН'!$H$21</f>
        <v>3853.98150037</v>
      </c>
      <c r="Q99" s="36">
        <f>SUMIFS(СВЦЭМ!$D$39:$D$782,СВЦЭМ!$A$39:$A$782,$A99,СВЦЭМ!$B$39:$B$782,Q$83)+'СЕТ СН'!$H$11+СВЦЭМ!$D$10+'СЕТ СН'!$H$5-'СЕТ СН'!$H$21</f>
        <v>3870.8122049600001</v>
      </c>
      <c r="R99" s="36">
        <f>SUMIFS(СВЦЭМ!$D$39:$D$782,СВЦЭМ!$A$39:$A$782,$A99,СВЦЭМ!$B$39:$B$782,R$83)+'СЕТ СН'!$H$11+СВЦЭМ!$D$10+'СЕТ СН'!$H$5-'СЕТ СН'!$H$21</f>
        <v>3861.8260879499999</v>
      </c>
      <c r="S99" s="36">
        <f>SUMIFS(СВЦЭМ!$D$39:$D$782,СВЦЭМ!$A$39:$A$782,$A99,СВЦЭМ!$B$39:$B$782,S$83)+'СЕТ СН'!$H$11+СВЦЭМ!$D$10+'СЕТ СН'!$H$5-'СЕТ СН'!$H$21</f>
        <v>3824.9209580300003</v>
      </c>
      <c r="T99" s="36">
        <f>SUMIFS(СВЦЭМ!$D$39:$D$782,СВЦЭМ!$A$39:$A$782,$A99,СВЦЭМ!$B$39:$B$782,T$83)+'СЕТ СН'!$H$11+СВЦЭМ!$D$10+'СЕТ СН'!$H$5-'СЕТ СН'!$H$21</f>
        <v>3772.5669200699999</v>
      </c>
      <c r="U99" s="36">
        <f>SUMIFS(СВЦЭМ!$D$39:$D$782,СВЦЭМ!$A$39:$A$782,$A99,СВЦЭМ!$B$39:$B$782,U$83)+'СЕТ СН'!$H$11+СВЦЭМ!$D$10+'СЕТ СН'!$H$5-'СЕТ СН'!$H$21</f>
        <v>3755.3074208400003</v>
      </c>
      <c r="V99" s="36">
        <f>SUMIFS(СВЦЭМ!$D$39:$D$782,СВЦЭМ!$A$39:$A$782,$A99,СВЦЭМ!$B$39:$B$782,V$83)+'СЕТ СН'!$H$11+СВЦЭМ!$D$10+'СЕТ СН'!$H$5-'СЕТ СН'!$H$21</f>
        <v>3751.6594901899998</v>
      </c>
      <c r="W99" s="36">
        <f>SUMIFS(СВЦЭМ!$D$39:$D$782,СВЦЭМ!$A$39:$A$782,$A99,СВЦЭМ!$B$39:$B$782,W$83)+'СЕТ СН'!$H$11+СВЦЭМ!$D$10+'СЕТ СН'!$H$5-'СЕТ СН'!$H$21</f>
        <v>3732.3994016300003</v>
      </c>
      <c r="X99" s="36">
        <f>SUMIFS(СВЦЭМ!$D$39:$D$782,СВЦЭМ!$A$39:$A$782,$A99,СВЦЭМ!$B$39:$B$782,X$83)+'СЕТ СН'!$H$11+СВЦЭМ!$D$10+'СЕТ СН'!$H$5-'СЕТ СН'!$H$21</f>
        <v>3748.7783477399998</v>
      </c>
      <c r="Y99" s="36">
        <f>SUMIFS(СВЦЭМ!$D$39:$D$782,СВЦЭМ!$A$39:$A$782,$A99,СВЦЭМ!$B$39:$B$782,Y$83)+'СЕТ СН'!$H$11+СВЦЭМ!$D$10+'СЕТ СН'!$H$5-'СЕТ СН'!$H$21</f>
        <v>3819.48665686</v>
      </c>
    </row>
    <row r="100" spans="1:25" ht="15.75" x14ac:dyDescent="0.2">
      <c r="A100" s="35">
        <f t="shared" si="2"/>
        <v>44456</v>
      </c>
      <c r="B100" s="36">
        <f>SUMIFS(СВЦЭМ!$D$39:$D$782,СВЦЭМ!$A$39:$A$782,$A100,СВЦЭМ!$B$39:$B$782,B$83)+'СЕТ СН'!$H$11+СВЦЭМ!$D$10+'СЕТ СН'!$H$5-'СЕТ СН'!$H$21</f>
        <v>3921.6150037899997</v>
      </c>
      <c r="C100" s="36">
        <f>SUMIFS(СВЦЭМ!$D$39:$D$782,СВЦЭМ!$A$39:$A$782,$A100,СВЦЭМ!$B$39:$B$782,C$83)+'СЕТ СН'!$H$11+СВЦЭМ!$D$10+'СЕТ СН'!$H$5-'СЕТ СН'!$H$21</f>
        <v>4009.6149580399997</v>
      </c>
      <c r="D100" s="36">
        <f>SUMIFS(СВЦЭМ!$D$39:$D$782,СВЦЭМ!$A$39:$A$782,$A100,СВЦЭМ!$B$39:$B$782,D$83)+'СЕТ СН'!$H$11+СВЦЭМ!$D$10+'СЕТ СН'!$H$5-'СЕТ СН'!$H$21</f>
        <v>4082.2634516099997</v>
      </c>
      <c r="E100" s="36">
        <f>SUMIFS(СВЦЭМ!$D$39:$D$782,СВЦЭМ!$A$39:$A$782,$A100,СВЦЭМ!$B$39:$B$782,E$83)+'СЕТ СН'!$H$11+СВЦЭМ!$D$10+'СЕТ СН'!$H$5-'СЕТ СН'!$H$21</f>
        <v>4108.8514466199995</v>
      </c>
      <c r="F100" s="36">
        <f>SUMIFS(СВЦЭМ!$D$39:$D$782,СВЦЭМ!$A$39:$A$782,$A100,СВЦЭМ!$B$39:$B$782,F$83)+'СЕТ СН'!$H$11+СВЦЭМ!$D$10+'СЕТ СН'!$H$5-'СЕТ СН'!$H$21</f>
        <v>4121.8355737700003</v>
      </c>
      <c r="G100" s="36">
        <f>SUMIFS(СВЦЭМ!$D$39:$D$782,СВЦЭМ!$A$39:$A$782,$A100,СВЦЭМ!$B$39:$B$782,G$83)+'СЕТ СН'!$H$11+СВЦЭМ!$D$10+'СЕТ СН'!$H$5-'СЕТ СН'!$H$21</f>
        <v>4088.2570096999998</v>
      </c>
      <c r="H100" s="36">
        <f>SUMIFS(СВЦЭМ!$D$39:$D$782,СВЦЭМ!$A$39:$A$782,$A100,СВЦЭМ!$B$39:$B$782,H$83)+'СЕТ СН'!$H$11+СВЦЭМ!$D$10+'СЕТ СН'!$H$5-'СЕТ СН'!$H$21</f>
        <v>3999.5794425699996</v>
      </c>
      <c r="I100" s="36">
        <f>SUMIFS(СВЦЭМ!$D$39:$D$782,СВЦЭМ!$A$39:$A$782,$A100,СВЦЭМ!$B$39:$B$782,I$83)+'СЕТ СН'!$H$11+СВЦЭМ!$D$10+'СЕТ СН'!$H$5-'СЕТ СН'!$H$21</f>
        <v>3880.07322884</v>
      </c>
      <c r="J100" s="36">
        <f>SUMIFS(СВЦЭМ!$D$39:$D$782,СВЦЭМ!$A$39:$A$782,$A100,СВЦЭМ!$B$39:$B$782,J$83)+'СЕТ СН'!$H$11+СВЦЭМ!$D$10+'СЕТ СН'!$H$5-'СЕТ СН'!$H$21</f>
        <v>3791.8223963599999</v>
      </c>
      <c r="K100" s="36">
        <f>SUMIFS(СВЦЭМ!$D$39:$D$782,СВЦЭМ!$A$39:$A$782,$A100,СВЦЭМ!$B$39:$B$782,K$83)+'СЕТ СН'!$H$11+СВЦЭМ!$D$10+'СЕТ СН'!$H$5-'СЕТ СН'!$H$21</f>
        <v>3751.1461317000003</v>
      </c>
      <c r="L100" s="36">
        <f>SUMIFS(СВЦЭМ!$D$39:$D$782,СВЦЭМ!$A$39:$A$782,$A100,СВЦЭМ!$B$39:$B$782,L$83)+'СЕТ СН'!$H$11+СВЦЭМ!$D$10+'СЕТ СН'!$H$5-'СЕТ СН'!$H$21</f>
        <v>3733.9211055599999</v>
      </c>
      <c r="M100" s="36">
        <f>SUMIFS(СВЦЭМ!$D$39:$D$782,СВЦЭМ!$A$39:$A$782,$A100,СВЦЭМ!$B$39:$B$782,M$83)+'СЕТ СН'!$H$11+СВЦЭМ!$D$10+'СЕТ СН'!$H$5-'СЕТ СН'!$H$21</f>
        <v>3729.8220238600002</v>
      </c>
      <c r="N100" s="36">
        <f>SUMIFS(СВЦЭМ!$D$39:$D$782,СВЦЭМ!$A$39:$A$782,$A100,СВЦЭМ!$B$39:$B$782,N$83)+'СЕТ СН'!$H$11+СВЦЭМ!$D$10+'СЕТ СН'!$H$5-'СЕТ СН'!$H$21</f>
        <v>3740.33827827</v>
      </c>
      <c r="O100" s="36">
        <f>SUMIFS(СВЦЭМ!$D$39:$D$782,СВЦЭМ!$A$39:$A$782,$A100,СВЦЭМ!$B$39:$B$782,O$83)+'СЕТ СН'!$H$11+СВЦЭМ!$D$10+'СЕТ СН'!$H$5-'СЕТ СН'!$H$21</f>
        <v>3744.24729763</v>
      </c>
      <c r="P100" s="36">
        <f>SUMIFS(СВЦЭМ!$D$39:$D$782,СВЦЭМ!$A$39:$A$782,$A100,СВЦЭМ!$B$39:$B$782,P$83)+'СЕТ СН'!$H$11+СВЦЭМ!$D$10+'СЕТ СН'!$H$5-'СЕТ СН'!$H$21</f>
        <v>3775.6430205199999</v>
      </c>
      <c r="Q100" s="36">
        <f>SUMIFS(СВЦЭМ!$D$39:$D$782,СВЦЭМ!$A$39:$A$782,$A100,СВЦЭМ!$B$39:$B$782,Q$83)+'СЕТ СН'!$H$11+СВЦЭМ!$D$10+'СЕТ СН'!$H$5-'СЕТ СН'!$H$21</f>
        <v>3788.4334287400002</v>
      </c>
      <c r="R100" s="36">
        <f>SUMIFS(СВЦЭМ!$D$39:$D$782,СВЦЭМ!$A$39:$A$782,$A100,СВЦЭМ!$B$39:$B$782,R$83)+'СЕТ СН'!$H$11+СВЦЭМ!$D$10+'СЕТ СН'!$H$5-'СЕТ СН'!$H$21</f>
        <v>3781.8612100700002</v>
      </c>
      <c r="S100" s="36">
        <f>SUMIFS(СВЦЭМ!$D$39:$D$782,СВЦЭМ!$A$39:$A$782,$A100,СВЦЭМ!$B$39:$B$782,S$83)+'СЕТ СН'!$H$11+СВЦЭМ!$D$10+'СЕТ СН'!$H$5-'СЕТ СН'!$H$21</f>
        <v>3747.9774962800002</v>
      </c>
      <c r="T100" s="36">
        <f>SUMIFS(СВЦЭМ!$D$39:$D$782,СВЦЭМ!$A$39:$A$782,$A100,СВЦЭМ!$B$39:$B$782,T$83)+'СЕТ СН'!$H$11+СВЦЭМ!$D$10+'СЕТ СН'!$H$5-'СЕТ СН'!$H$21</f>
        <v>3732.48079762</v>
      </c>
      <c r="U100" s="36">
        <f>SUMIFS(СВЦЭМ!$D$39:$D$782,СВЦЭМ!$A$39:$A$782,$A100,СВЦЭМ!$B$39:$B$782,U$83)+'СЕТ СН'!$H$11+СВЦЭМ!$D$10+'СЕТ СН'!$H$5-'СЕТ СН'!$H$21</f>
        <v>3719.03826721</v>
      </c>
      <c r="V100" s="36">
        <f>SUMIFS(СВЦЭМ!$D$39:$D$782,СВЦЭМ!$A$39:$A$782,$A100,СВЦЭМ!$B$39:$B$782,V$83)+'СЕТ СН'!$H$11+СВЦЭМ!$D$10+'СЕТ СН'!$H$5-'СЕТ СН'!$H$21</f>
        <v>3729.5934666499998</v>
      </c>
      <c r="W100" s="36">
        <f>SUMIFS(СВЦЭМ!$D$39:$D$782,СВЦЭМ!$A$39:$A$782,$A100,СВЦЭМ!$B$39:$B$782,W$83)+'СЕТ СН'!$H$11+СВЦЭМ!$D$10+'СЕТ СН'!$H$5-'СЕТ СН'!$H$21</f>
        <v>3721.7419376500002</v>
      </c>
      <c r="X100" s="36">
        <f>SUMIFS(СВЦЭМ!$D$39:$D$782,СВЦЭМ!$A$39:$A$782,$A100,СВЦЭМ!$B$39:$B$782,X$83)+'СЕТ СН'!$H$11+СВЦЭМ!$D$10+'СЕТ СН'!$H$5-'СЕТ СН'!$H$21</f>
        <v>3711.4797732100001</v>
      </c>
      <c r="Y100" s="36">
        <f>SUMIFS(СВЦЭМ!$D$39:$D$782,СВЦЭМ!$A$39:$A$782,$A100,СВЦЭМ!$B$39:$B$782,Y$83)+'СЕТ СН'!$H$11+СВЦЭМ!$D$10+'СЕТ СН'!$H$5-'СЕТ СН'!$H$21</f>
        <v>3747.00966053</v>
      </c>
    </row>
    <row r="101" spans="1:25" ht="15.75" x14ac:dyDescent="0.2">
      <c r="A101" s="35">
        <f t="shared" si="2"/>
        <v>44457</v>
      </c>
      <c r="B101" s="36">
        <f>SUMIFS(СВЦЭМ!$D$39:$D$782,СВЦЭМ!$A$39:$A$782,$A101,СВЦЭМ!$B$39:$B$782,B$83)+'СЕТ СН'!$H$11+СВЦЭМ!$D$10+'СЕТ СН'!$H$5-'СЕТ СН'!$H$21</f>
        <v>3766.28024405</v>
      </c>
      <c r="C101" s="36">
        <f>SUMIFS(СВЦЭМ!$D$39:$D$782,СВЦЭМ!$A$39:$A$782,$A101,СВЦЭМ!$B$39:$B$782,C$83)+'СЕТ СН'!$H$11+СВЦЭМ!$D$10+'СЕТ СН'!$H$5-'СЕТ СН'!$H$21</f>
        <v>3806.4966955600003</v>
      </c>
      <c r="D101" s="36">
        <f>SUMIFS(СВЦЭМ!$D$39:$D$782,СВЦЭМ!$A$39:$A$782,$A101,СВЦЭМ!$B$39:$B$782,D$83)+'СЕТ СН'!$H$11+СВЦЭМ!$D$10+'СЕТ СН'!$H$5-'СЕТ СН'!$H$21</f>
        <v>3876.8930675000001</v>
      </c>
      <c r="E101" s="36">
        <f>SUMIFS(СВЦЭМ!$D$39:$D$782,СВЦЭМ!$A$39:$A$782,$A101,СВЦЭМ!$B$39:$B$782,E$83)+'СЕТ СН'!$H$11+СВЦЭМ!$D$10+'СЕТ СН'!$H$5-'СЕТ СН'!$H$21</f>
        <v>3900.4539768899999</v>
      </c>
      <c r="F101" s="36">
        <f>SUMIFS(СВЦЭМ!$D$39:$D$782,СВЦЭМ!$A$39:$A$782,$A101,СВЦЭМ!$B$39:$B$782,F$83)+'СЕТ СН'!$H$11+СВЦЭМ!$D$10+'СЕТ СН'!$H$5-'СЕТ СН'!$H$21</f>
        <v>3895.3274025700002</v>
      </c>
      <c r="G101" s="36">
        <f>SUMIFS(СВЦЭМ!$D$39:$D$782,СВЦЭМ!$A$39:$A$782,$A101,СВЦЭМ!$B$39:$B$782,G$83)+'СЕТ СН'!$H$11+СВЦЭМ!$D$10+'СЕТ СН'!$H$5-'СЕТ СН'!$H$21</f>
        <v>3893.0567094600001</v>
      </c>
      <c r="H101" s="36">
        <f>SUMIFS(СВЦЭМ!$D$39:$D$782,СВЦЭМ!$A$39:$A$782,$A101,СВЦЭМ!$B$39:$B$782,H$83)+'СЕТ СН'!$H$11+СВЦЭМ!$D$10+'СЕТ СН'!$H$5-'СЕТ СН'!$H$21</f>
        <v>3873.2161173300001</v>
      </c>
      <c r="I101" s="36">
        <f>SUMIFS(СВЦЭМ!$D$39:$D$782,СВЦЭМ!$A$39:$A$782,$A101,СВЦЭМ!$B$39:$B$782,I$83)+'СЕТ СН'!$H$11+СВЦЭМ!$D$10+'СЕТ СН'!$H$5-'СЕТ СН'!$H$21</f>
        <v>3778.73075823</v>
      </c>
      <c r="J101" s="36">
        <f>SUMIFS(СВЦЭМ!$D$39:$D$782,СВЦЭМ!$A$39:$A$782,$A101,СВЦЭМ!$B$39:$B$782,J$83)+'СЕТ СН'!$H$11+СВЦЭМ!$D$10+'СЕТ СН'!$H$5-'СЕТ СН'!$H$21</f>
        <v>3724.1807475300002</v>
      </c>
      <c r="K101" s="36">
        <f>SUMIFS(СВЦЭМ!$D$39:$D$782,СВЦЭМ!$A$39:$A$782,$A101,СВЦЭМ!$B$39:$B$782,K$83)+'СЕТ СН'!$H$11+СВЦЭМ!$D$10+'СЕТ СН'!$H$5-'СЕТ СН'!$H$21</f>
        <v>3678.9899268500003</v>
      </c>
      <c r="L101" s="36">
        <f>SUMIFS(СВЦЭМ!$D$39:$D$782,СВЦЭМ!$A$39:$A$782,$A101,СВЦЭМ!$B$39:$B$782,L$83)+'СЕТ СН'!$H$11+СВЦЭМ!$D$10+'СЕТ СН'!$H$5-'СЕТ СН'!$H$21</f>
        <v>3679.1456465199999</v>
      </c>
      <c r="M101" s="36">
        <f>SUMIFS(СВЦЭМ!$D$39:$D$782,СВЦЭМ!$A$39:$A$782,$A101,СВЦЭМ!$B$39:$B$782,M$83)+'СЕТ СН'!$H$11+СВЦЭМ!$D$10+'СЕТ СН'!$H$5-'СЕТ СН'!$H$21</f>
        <v>3677.4335197</v>
      </c>
      <c r="N101" s="36">
        <f>SUMIFS(СВЦЭМ!$D$39:$D$782,СВЦЭМ!$A$39:$A$782,$A101,СВЦЭМ!$B$39:$B$782,N$83)+'СЕТ СН'!$H$11+СВЦЭМ!$D$10+'СЕТ СН'!$H$5-'СЕТ СН'!$H$21</f>
        <v>3700.2986608900001</v>
      </c>
      <c r="O101" s="36">
        <f>SUMIFS(СВЦЭМ!$D$39:$D$782,СВЦЭМ!$A$39:$A$782,$A101,СВЦЭМ!$B$39:$B$782,O$83)+'СЕТ СН'!$H$11+СВЦЭМ!$D$10+'СЕТ СН'!$H$5-'СЕТ СН'!$H$21</f>
        <v>3738.3006099200002</v>
      </c>
      <c r="P101" s="36">
        <f>SUMIFS(СВЦЭМ!$D$39:$D$782,СВЦЭМ!$A$39:$A$782,$A101,СВЦЭМ!$B$39:$B$782,P$83)+'СЕТ СН'!$H$11+СВЦЭМ!$D$10+'СЕТ СН'!$H$5-'СЕТ СН'!$H$21</f>
        <v>3758.6344555000001</v>
      </c>
      <c r="Q101" s="36">
        <f>SUMIFS(СВЦЭМ!$D$39:$D$782,СВЦЭМ!$A$39:$A$782,$A101,СВЦЭМ!$B$39:$B$782,Q$83)+'СЕТ СН'!$H$11+СВЦЭМ!$D$10+'СЕТ СН'!$H$5-'СЕТ СН'!$H$21</f>
        <v>3759.3715694399998</v>
      </c>
      <c r="R101" s="36">
        <f>SUMIFS(СВЦЭМ!$D$39:$D$782,СВЦЭМ!$A$39:$A$782,$A101,СВЦЭМ!$B$39:$B$782,R$83)+'СЕТ СН'!$H$11+СВЦЭМ!$D$10+'СЕТ СН'!$H$5-'СЕТ СН'!$H$21</f>
        <v>3752.7100693900002</v>
      </c>
      <c r="S101" s="36">
        <f>SUMIFS(СВЦЭМ!$D$39:$D$782,СВЦЭМ!$A$39:$A$782,$A101,СВЦЭМ!$B$39:$B$782,S$83)+'СЕТ СН'!$H$11+СВЦЭМ!$D$10+'СЕТ СН'!$H$5-'СЕТ СН'!$H$21</f>
        <v>3739.0092351600001</v>
      </c>
      <c r="T101" s="36">
        <f>SUMIFS(СВЦЭМ!$D$39:$D$782,СВЦЭМ!$A$39:$A$782,$A101,СВЦЭМ!$B$39:$B$782,T$83)+'СЕТ СН'!$H$11+СВЦЭМ!$D$10+'СЕТ СН'!$H$5-'СЕТ СН'!$H$21</f>
        <v>3700.49979704</v>
      </c>
      <c r="U101" s="36">
        <f>SUMIFS(СВЦЭМ!$D$39:$D$782,СВЦЭМ!$A$39:$A$782,$A101,СВЦЭМ!$B$39:$B$782,U$83)+'СЕТ СН'!$H$11+СВЦЭМ!$D$10+'СЕТ СН'!$H$5-'СЕТ СН'!$H$21</f>
        <v>3646.9752912200001</v>
      </c>
      <c r="V101" s="36">
        <f>SUMIFS(СВЦЭМ!$D$39:$D$782,СВЦЭМ!$A$39:$A$782,$A101,СВЦЭМ!$B$39:$B$782,V$83)+'СЕТ СН'!$H$11+СВЦЭМ!$D$10+'СЕТ СН'!$H$5-'СЕТ СН'!$H$21</f>
        <v>3626.1352169199999</v>
      </c>
      <c r="W101" s="36">
        <f>SUMIFS(СВЦЭМ!$D$39:$D$782,СВЦЭМ!$A$39:$A$782,$A101,СВЦЭМ!$B$39:$B$782,W$83)+'СЕТ СН'!$H$11+СВЦЭМ!$D$10+'СЕТ СН'!$H$5-'СЕТ СН'!$H$21</f>
        <v>3619.62600114</v>
      </c>
      <c r="X101" s="36">
        <f>SUMIFS(СВЦЭМ!$D$39:$D$782,СВЦЭМ!$A$39:$A$782,$A101,СВЦЭМ!$B$39:$B$782,X$83)+'СЕТ СН'!$H$11+СВЦЭМ!$D$10+'СЕТ СН'!$H$5-'СЕТ СН'!$H$21</f>
        <v>3671.3268171499999</v>
      </c>
      <c r="Y101" s="36">
        <f>SUMIFS(СВЦЭМ!$D$39:$D$782,СВЦЭМ!$A$39:$A$782,$A101,СВЦЭМ!$B$39:$B$782,Y$83)+'СЕТ СН'!$H$11+СВЦЭМ!$D$10+'СЕТ СН'!$H$5-'СЕТ СН'!$H$21</f>
        <v>3700.84487326</v>
      </c>
    </row>
    <row r="102" spans="1:25" ht="15.75" x14ac:dyDescent="0.2">
      <c r="A102" s="35">
        <f t="shared" si="2"/>
        <v>44458</v>
      </c>
      <c r="B102" s="36">
        <f>SUMIFS(СВЦЭМ!$D$39:$D$782,СВЦЭМ!$A$39:$A$782,$A102,СВЦЭМ!$B$39:$B$782,B$83)+'СЕТ СН'!$H$11+СВЦЭМ!$D$10+'СЕТ СН'!$H$5-'СЕТ СН'!$H$21</f>
        <v>3727.2017139700001</v>
      </c>
      <c r="C102" s="36">
        <f>SUMIFS(СВЦЭМ!$D$39:$D$782,СВЦЭМ!$A$39:$A$782,$A102,СВЦЭМ!$B$39:$B$782,C$83)+'СЕТ СН'!$H$11+СВЦЭМ!$D$10+'СЕТ СН'!$H$5-'СЕТ СН'!$H$21</f>
        <v>3774.1627640699999</v>
      </c>
      <c r="D102" s="36">
        <f>SUMIFS(СВЦЭМ!$D$39:$D$782,СВЦЭМ!$A$39:$A$782,$A102,СВЦЭМ!$B$39:$B$782,D$83)+'СЕТ СН'!$H$11+СВЦЭМ!$D$10+'СЕТ СН'!$H$5-'СЕТ СН'!$H$21</f>
        <v>3833.98822101</v>
      </c>
      <c r="E102" s="36">
        <f>SUMIFS(СВЦЭМ!$D$39:$D$782,СВЦЭМ!$A$39:$A$782,$A102,СВЦЭМ!$B$39:$B$782,E$83)+'СЕТ СН'!$H$11+СВЦЭМ!$D$10+'СЕТ СН'!$H$5-'СЕТ СН'!$H$21</f>
        <v>3859.7159398100002</v>
      </c>
      <c r="F102" s="36">
        <f>SUMIFS(СВЦЭМ!$D$39:$D$782,СВЦЭМ!$A$39:$A$782,$A102,СВЦЭМ!$B$39:$B$782,F$83)+'СЕТ СН'!$H$11+СВЦЭМ!$D$10+'СЕТ СН'!$H$5-'СЕТ СН'!$H$21</f>
        <v>3861.9414638600001</v>
      </c>
      <c r="G102" s="36">
        <f>SUMIFS(СВЦЭМ!$D$39:$D$782,СВЦЭМ!$A$39:$A$782,$A102,СВЦЭМ!$B$39:$B$782,G$83)+'СЕТ СН'!$H$11+СВЦЭМ!$D$10+'СЕТ СН'!$H$5-'СЕТ СН'!$H$21</f>
        <v>3853.4587220000003</v>
      </c>
      <c r="H102" s="36">
        <f>SUMIFS(СВЦЭМ!$D$39:$D$782,СВЦЭМ!$A$39:$A$782,$A102,СВЦЭМ!$B$39:$B$782,H$83)+'СЕТ СН'!$H$11+СВЦЭМ!$D$10+'СЕТ СН'!$H$5-'СЕТ СН'!$H$21</f>
        <v>3817.99710413</v>
      </c>
      <c r="I102" s="36">
        <f>SUMIFS(СВЦЭМ!$D$39:$D$782,СВЦЭМ!$A$39:$A$782,$A102,СВЦЭМ!$B$39:$B$782,I$83)+'СЕТ СН'!$H$11+СВЦЭМ!$D$10+'СЕТ СН'!$H$5-'СЕТ СН'!$H$21</f>
        <v>3756.5430919099999</v>
      </c>
      <c r="J102" s="36">
        <f>SUMIFS(СВЦЭМ!$D$39:$D$782,СВЦЭМ!$A$39:$A$782,$A102,СВЦЭМ!$B$39:$B$782,J$83)+'СЕТ СН'!$H$11+СВЦЭМ!$D$10+'СЕТ СН'!$H$5-'СЕТ СН'!$H$21</f>
        <v>3726.6817704300001</v>
      </c>
      <c r="K102" s="36">
        <f>SUMIFS(СВЦЭМ!$D$39:$D$782,СВЦЭМ!$A$39:$A$782,$A102,СВЦЭМ!$B$39:$B$782,K$83)+'СЕТ СН'!$H$11+СВЦЭМ!$D$10+'СЕТ СН'!$H$5-'СЕТ СН'!$H$21</f>
        <v>3637.9592383300001</v>
      </c>
      <c r="L102" s="36">
        <f>SUMIFS(СВЦЭМ!$D$39:$D$782,СВЦЭМ!$A$39:$A$782,$A102,СВЦЭМ!$B$39:$B$782,L$83)+'СЕТ СН'!$H$11+СВЦЭМ!$D$10+'СЕТ СН'!$H$5-'СЕТ СН'!$H$21</f>
        <v>3635.2448177199999</v>
      </c>
      <c r="M102" s="36">
        <f>SUMIFS(СВЦЭМ!$D$39:$D$782,СВЦЭМ!$A$39:$A$782,$A102,СВЦЭМ!$B$39:$B$782,M$83)+'СЕТ СН'!$H$11+СВЦЭМ!$D$10+'СЕТ СН'!$H$5-'СЕТ СН'!$H$21</f>
        <v>3638.6403534900001</v>
      </c>
      <c r="N102" s="36">
        <f>SUMIFS(СВЦЭМ!$D$39:$D$782,СВЦЭМ!$A$39:$A$782,$A102,СВЦЭМ!$B$39:$B$782,N$83)+'СЕТ СН'!$H$11+СВЦЭМ!$D$10+'СЕТ СН'!$H$5-'СЕТ СН'!$H$21</f>
        <v>3644.7778990400002</v>
      </c>
      <c r="O102" s="36">
        <f>SUMIFS(СВЦЭМ!$D$39:$D$782,СВЦЭМ!$A$39:$A$782,$A102,СВЦЭМ!$B$39:$B$782,O$83)+'СЕТ СН'!$H$11+СВЦЭМ!$D$10+'СЕТ СН'!$H$5-'СЕТ СН'!$H$21</f>
        <v>3675.1596700199998</v>
      </c>
      <c r="P102" s="36">
        <f>SUMIFS(СВЦЭМ!$D$39:$D$782,СВЦЭМ!$A$39:$A$782,$A102,СВЦЭМ!$B$39:$B$782,P$83)+'СЕТ СН'!$H$11+СВЦЭМ!$D$10+'СЕТ СН'!$H$5-'СЕТ СН'!$H$21</f>
        <v>3721.3779029699999</v>
      </c>
      <c r="Q102" s="36">
        <f>SUMIFS(СВЦЭМ!$D$39:$D$782,СВЦЭМ!$A$39:$A$782,$A102,СВЦЭМ!$B$39:$B$782,Q$83)+'СЕТ СН'!$H$11+СВЦЭМ!$D$10+'СЕТ СН'!$H$5-'СЕТ СН'!$H$21</f>
        <v>3726.9803619599998</v>
      </c>
      <c r="R102" s="36">
        <f>SUMIFS(СВЦЭМ!$D$39:$D$782,СВЦЭМ!$A$39:$A$782,$A102,СВЦЭМ!$B$39:$B$782,R$83)+'СЕТ СН'!$H$11+СВЦЭМ!$D$10+'СЕТ СН'!$H$5-'СЕТ СН'!$H$21</f>
        <v>3716.18528823</v>
      </c>
      <c r="S102" s="36">
        <f>SUMIFS(СВЦЭМ!$D$39:$D$782,СВЦЭМ!$A$39:$A$782,$A102,СВЦЭМ!$B$39:$B$782,S$83)+'СЕТ СН'!$H$11+СВЦЭМ!$D$10+'СЕТ СН'!$H$5-'СЕТ СН'!$H$21</f>
        <v>3710.9383788</v>
      </c>
      <c r="T102" s="36">
        <f>SUMIFS(СВЦЭМ!$D$39:$D$782,СВЦЭМ!$A$39:$A$782,$A102,СВЦЭМ!$B$39:$B$782,T$83)+'СЕТ СН'!$H$11+СВЦЭМ!$D$10+'СЕТ СН'!$H$5-'СЕТ СН'!$H$21</f>
        <v>3748.9203412799998</v>
      </c>
      <c r="U102" s="36">
        <f>SUMIFS(СВЦЭМ!$D$39:$D$782,СВЦЭМ!$A$39:$A$782,$A102,СВЦЭМ!$B$39:$B$782,U$83)+'СЕТ СН'!$H$11+СВЦЭМ!$D$10+'СЕТ СН'!$H$5-'СЕТ СН'!$H$21</f>
        <v>3690.4777805100002</v>
      </c>
      <c r="V102" s="36">
        <f>SUMIFS(СВЦЭМ!$D$39:$D$782,СВЦЭМ!$A$39:$A$782,$A102,СВЦЭМ!$B$39:$B$782,V$83)+'СЕТ СН'!$H$11+СВЦЭМ!$D$10+'СЕТ СН'!$H$5-'СЕТ СН'!$H$21</f>
        <v>3679.5089115000001</v>
      </c>
      <c r="W102" s="36">
        <f>SUMIFS(СВЦЭМ!$D$39:$D$782,СВЦЭМ!$A$39:$A$782,$A102,СВЦЭМ!$B$39:$B$782,W$83)+'СЕТ СН'!$H$11+СВЦЭМ!$D$10+'СЕТ СН'!$H$5-'СЕТ СН'!$H$21</f>
        <v>3681.0678352099999</v>
      </c>
      <c r="X102" s="36">
        <f>SUMIFS(СВЦЭМ!$D$39:$D$782,СВЦЭМ!$A$39:$A$782,$A102,СВЦЭМ!$B$39:$B$782,X$83)+'СЕТ СН'!$H$11+СВЦЭМ!$D$10+'СЕТ СН'!$H$5-'СЕТ СН'!$H$21</f>
        <v>3702.3894280499999</v>
      </c>
      <c r="Y102" s="36">
        <f>SUMIFS(СВЦЭМ!$D$39:$D$782,СВЦЭМ!$A$39:$A$782,$A102,СВЦЭМ!$B$39:$B$782,Y$83)+'СЕТ СН'!$H$11+СВЦЭМ!$D$10+'СЕТ СН'!$H$5-'СЕТ СН'!$H$21</f>
        <v>3739.30299668</v>
      </c>
    </row>
    <row r="103" spans="1:25" ht="15.75" x14ac:dyDescent="0.2">
      <c r="A103" s="35">
        <f t="shared" si="2"/>
        <v>44459</v>
      </c>
      <c r="B103" s="36">
        <f>SUMIFS(СВЦЭМ!$D$39:$D$782,СВЦЭМ!$A$39:$A$782,$A103,СВЦЭМ!$B$39:$B$782,B$83)+'СЕТ СН'!$H$11+СВЦЭМ!$D$10+'СЕТ СН'!$H$5-'СЕТ СН'!$H$21</f>
        <v>3699.10461842</v>
      </c>
      <c r="C103" s="36">
        <f>SUMIFS(СВЦЭМ!$D$39:$D$782,СВЦЭМ!$A$39:$A$782,$A103,СВЦЭМ!$B$39:$B$782,C$83)+'СЕТ СН'!$H$11+СВЦЭМ!$D$10+'СЕТ СН'!$H$5-'СЕТ СН'!$H$21</f>
        <v>3784.3242113599999</v>
      </c>
      <c r="D103" s="36">
        <f>SUMIFS(СВЦЭМ!$D$39:$D$782,СВЦЭМ!$A$39:$A$782,$A103,СВЦЭМ!$B$39:$B$782,D$83)+'СЕТ СН'!$H$11+СВЦЭМ!$D$10+'СЕТ СН'!$H$5-'СЕТ СН'!$H$21</f>
        <v>3834.3603368499998</v>
      </c>
      <c r="E103" s="36">
        <f>SUMIFS(СВЦЭМ!$D$39:$D$782,СВЦЭМ!$A$39:$A$782,$A103,СВЦЭМ!$B$39:$B$782,E$83)+'СЕТ СН'!$H$11+СВЦЭМ!$D$10+'СЕТ СН'!$H$5-'СЕТ СН'!$H$21</f>
        <v>3853.3422749599999</v>
      </c>
      <c r="F103" s="36">
        <f>SUMIFS(СВЦЭМ!$D$39:$D$782,СВЦЭМ!$A$39:$A$782,$A103,СВЦЭМ!$B$39:$B$782,F$83)+'СЕТ СН'!$H$11+СВЦЭМ!$D$10+'СЕТ СН'!$H$5-'СЕТ СН'!$H$21</f>
        <v>3863.3027772099999</v>
      </c>
      <c r="G103" s="36">
        <f>SUMIFS(СВЦЭМ!$D$39:$D$782,СВЦЭМ!$A$39:$A$782,$A103,СВЦЭМ!$B$39:$B$782,G$83)+'СЕТ СН'!$H$11+СВЦЭМ!$D$10+'СЕТ СН'!$H$5-'СЕТ СН'!$H$21</f>
        <v>3847.30624979</v>
      </c>
      <c r="H103" s="36">
        <f>SUMIFS(СВЦЭМ!$D$39:$D$782,СВЦЭМ!$A$39:$A$782,$A103,СВЦЭМ!$B$39:$B$782,H$83)+'СЕТ СН'!$H$11+СВЦЭМ!$D$10+'СЕТ СН'!$H$5-'СЕТ СН'!$H$21</f>
        <v>3797.2203912599998</v>
      </c>
      <c r="I103" s="36">
        <f>SUMIFS(СВЦЭМ!$D$39:$D$782,СВЦЭМ!$A$39:$A$782,$A103,СВЦЭМ!$B$39:$B$782,I$83)+'СЕТ СН'!$H$11+СВЦЭМ!$D$10+'СЕТ СН'!$H$5-'СЕТ СН'!$H$21</f>
        <v>3751.9848267299999</v>
      </c>
      <c r="J103" s="36">
        <f>SUMIFS(СВЦЭМ!$D$39:$D$782,СВЦЭМ!$A$39:$A$782,$A103,СВЦЭМ!$B$39:$B$782,J$83)+'СЕТ СН'!$H$11+СВЦЭМ!$D$10+'СЕТ СН'!$H$5-'СЕТ СН'!$H$21</f>
        <v>3747.97147081</v>
      </c>
      <c r="K103" s="36">
        <f>SUMIFS(СВЦЭМ!$D$39:$D$782,СВЦЭМ!$A$39:$A$782,$A103,СВЦЭМ!$B$39:$B$782,K$83)+'СЕТ СН'!$H$11+СВЦЭМ!$D$10+'СЕТ СН'!$H$5-'СЕТ СН'!$H$21</f>
        <v>3744.1427412100002</v>
      </c>
      <c r="L103" s="36">
        <f>SUMIFS(СВЦЭМ!$D$39:$D$782,СВЦЭМ!$A$39:$A$782,$A103,СВЦЭМ!$B$39:$B$782,L$83)+'СЕТ СН'!$H$11+СВЦЭМ!$D$10+'СЕТ СН'!$H$5-'СЕТ СН'!$H$21</f>
        <v>3724.3014170500001</v>
      </c>
      <c r="M103" s="36">
        <f>SUMIFS(СВЦЭМ!$D$39:$D$782,СВЦЭМ!$A$39:$A$782,$A103,СВЦЭМ!$B$39:$B$782,M$83)+'СЕТ СН'!$H$11+СВЦЭМ!$D$10+'СЕТ СН'!$H$5-'СЕТ СН'!$H$21</f>
        <v>3722.1862850799998</v>
      </c>
      <c r="N103" s="36">
        <f>SUMIFS(СВЦЭМ!$D$39:$D$782,СВЦЭМ!$A$39:$A$782,$A103,СВЦЭМ!$B$39:$B$782,N$83)+'СЕТ СН'!$H$11+СВЦЭМ!$D$10+'СЕТ СН'!$H$5-'СЕТ СН'!$H$21</f>
        <v>3738.9298113599998</v>
      </c>
      <c r="O103" s="36">
        <f>SUMIFS(СВЦЭМ!$D$39:$D$782,СВЦЭМ!$A$39:$A$782,$A103,СВЦЭМ!$B$39:$B$782,O$83)+'СЕТ СН'!$H$11+СВЦЭМ!$D$10+'СЕТ СН'!$H$5-'СЕТ СН'!$H$21</f>
        <v>3766.75376319</v>
      </c>
      <c r="P103" s="36">
        <f>SUMIFS(СВЦЭМ!$D$39:$D$782,СВЦЭМ!$A$39:$A$782,$A103,СВЦЭМ!$B$39:$B$782,P$83)+'СЕТ СН'!$H$11+СВЦЭМ!$D$10+'СЕТ СН'!$H$5-'СЕТ СН'!$H$21</f>
        <v>3798.1835304699998</v>
      </c>
      <c r="Q103" s="36">
        <f>SUMIFS(СВЦЭМ!$D$39:$D$782,СВЦЭМ!$A$39:$A$782,$A103,СВЦЭМ!$B$39:$B$782,Q$83)+'СЕТ СН'!$H$11+СВЦЭМ!$D$10+'СЕТ СН'!$H$5-'СЕТ СН'!$H$21</f>
        <v>3801.2723300600001</v>
      </c>
      <c r="R103" s="36">
        <f>SUMIFS(СВЦЭМ!$D$39:$D$782,СВЦЭМ!$A$39:$A$782,$A103,СВЦЭМ!$B$39:$B$782,R$83)+'СЕТ СН'!$H$11+СВЦЭМ!$D$10+'СЕТ СН'!$H$5-'СЕТ СН'!$H$21</f>
        <v>3783.1208378000001</v>
      </c>
      <c r="S103" s="36">
        <f>SUMIFS(СВЦЭМ!$D$39:$D$782,СВЦЭМ!$A$39:$A$782,$A103,СВЦЭМ!$B$39:$B$782,S$83)+'СЕТ СН'!$H$11+СВЦЭМ!$D$10+'СЕТ СН'!$H$5-'СЕТ СН'!$H$21</f>
        <v>3770.5499346300003</v>
      </c>
      <c r="T103" s="36">
        <f>SUMIFS(СВЦЭМ!$D$39:$D$782,СВЦЭМ!$A$39:$A$782,$A103,СВЦЭМ!$B$39:$B$782,T$83)+'СЕТ СН'!$H$11+СВЦЭМ!$D$10+'СЕТ СН'!$H$5-'СЕТ СН'!$H$21</f>
        <v>3757.0172669799999</v>
      </c>
      <c r="U103" s="36">
        <f>SUMIFS(СВЦЭМ!$D$39:$D$782,СВЦЭМ!$A$39:$A$782,$A103,СВЦЭМ!$B$39:$B$782,U$83)+'СЕТ СН'!$H$11+СВЦЭМ!$D$10+'СЕТ СН'!$H$5-'СЕТ СН'!$H$21</f>
        <v>3777.20625002</v>
      </c>
      <c r="V103" s="36">
        <f>SUMIFS(СВЦЭМ!$D$39:$D$782,СВЦЭМ!$A$39:$A$782,$A103,СВЦЭМ!$B$39:$B$782,V$83)+'СЕТ СН'!$H$11+СВЦЭМ!$D$10+'СЕТ СН'!$H$5-'СЕТ СН'!$H$21</f>
        <v>3734.9328132800001</v>
      </c>
      <c r="W103" s="36">
        <f>SUMIFS(СВЦЭМ!$D$39:$D$782,СВЦЭМ!$A$39:$A$782,$A103,СВЦЭМ!$B$39:$B$782,W$83)+'СЕТ СН'!$H$11+СВЦЭМ!$D$10+'СЕТ СН'!$H$5-'СЕТ СН'!$H$21</f>
        <v>3723.8361218700002</v>
      </c>
      <c r="X103" s="36">
        <f>SUMIFS(СВЦЭМ!$D$39:$D$782,СВЦЭМ!$A$39:$A$782,$A103,СВЦЭМ!$B$39:$B$782,X$83)+'СЕТ СН'!$H$11+СВЦЭМ!$D$10+'СЕТ СН'!$H$5-'СЕТ СН'!$H$21</f>
        <v>3753.4037982499999</v>
      </c>
      <c r="Y103" s="36">
        <f>SUMIFS(СВЦЭМ!$D$39:$D$782,СВЦЭМ!$A$39:$A$782,$A103,СВЦЭМ!$B$39:$B$782,Y$83)+'СЕТ СН'!$H$11+СВЦЭМ!$D$10+'СЕТ СН'!$H$5-'СЕТ СН'!$H$21</f>
        <v>3728.0826925700003</v>
      </c>
    </row>
    <row r="104" spans="1:25" ht="15.75" x14ac:dyDescent="0.2">
      <c r="A104" s="35">
        <f t="shared" si="2"/>
        <v>44460</v>
      </c>
      <c r="B104" s="36">
        <f>SUMIFS(СВЦЭМ!$D$39:$D$782,СВЦЭМ!$A$39:$A$782,$A104,СВЦЭМ!$B$39:$B$782,B$83)+'СЕТ СН'!$H$11+СВЦЭМ!$D$10+'СЕТ СН'!$H$5-'СЕТ СН'!$H$21</f>
        <v>3797.2773879000001</v>
      </c>
      <c r="C104" s="36">
        <f>SUMIFS(СВЦЭМ!$D$39:$D$782,СВЦЭМ!$A$39:$A$782,$A104,СВЦЭМ!$B$39:$B$782,C$83)+'СЕТ СН'!$H$11+СВЦЭМ!$D$10+'СЕТ СН'!$H$5-'СЕТ СН'!$H$21</f>
        <v>3869.3706617299999</v>
      </c>
      <c r="D104" s="36">
        <f>SUMIFS(СВЦЭМ!$D$39:$D$782,СВЦЭМ!$A$39:$A$782,$A104,СВЦЭМ!$B$39:$B$782,D$83)+'СЕТ СН'!$H$11+СВЦЭМ!$D$10+'СЕТ СН'!$H$5-'СЕТ СН'!$H$21</f>
        <v>3897.3742073100002</v>
      </c>
      <c r="E104" s="36">
        <f>SUMIFS(СВЦЭМ!$D$39:$D$782,СВЦЭМ!$A$39:$A$782,$A104,СВЦЭМ!$B$39:$B$782,E$83)+'СЕТ СН'!$H$11+СВЦЭМ!$D$10+'СЕТ СН'!$H$5-'СЕТ СН'!$H$21</f>
        <v>3912.3123965699997</v>
      </c>
      <c r="F104" s="36">
        <f>SUMIFS(СВЦЭМ!$D$39:$D$782,СВЦЭМ!$A$39:$A$782,$A104,СВЦЭМ!$B$39:$B$782,F$83)+'СЕТ СН'!$H$11+СВЦЭМ!$D$10+'СЕТ СН'!$H$5-'СЕТ СН'!$H$21</f>
        <v>3910.7650756100002</v>
      </c>
      <c r="G104" s="36">
        <f>SUMIFS(СВЦЭМ!$D$39:$D$782,СВЦЭМ!$A$39:$A$782,$A104,СВЦЭМ!$B$39:$B$782,G$83)+'СЕТ СН'!$H$11+СВЦЭМ!$D$10+'СЕТ СН'!$H$5-'СЕТ СН'!$H$21</f>
        <v>3883.3862394100001</v>
      </c>
      <c r="H104" s="36">
        <f>SUMIFS(СВЦЭМ!$D$39:$D$782,СВЦЭМ!$A$39:$A$782,$A104,СВЦЭМ!$B$39:$B$782,H$83)+'СЕТ СН'!$H$11+СВЦЭМ!$D$10+'СЕТ СН'!$H$5-'СЕТ СН'!$H$21</f>
        <v>3826.4286242600001</v>
      </c>
      <c r="I104" s="36">
        <f>SUMIFS(СВЦЭМ!$D$39:$D$782,СВЦЭМ!$A$39:$A$782,$A104,СВЦЭМ!$B$39:$B$782,I$83)+'СЕТ СН'!$H$11+СВЦЭМ!$D$10+'СЕТ СН'!$H$5-'СЕТ СН'!$H$21</f>
        <v>3782.0130655900002</v>
      </c>
      <c r="J104" s="36">
        <f>SUMIFS(СВЦЭМ!$D$39:$D$782,СВЦЭМ!$A$39:$A$782,$A104,СВЦЭМ!$B$39:$B$782,J$83)+'СЕТ СН'!$H$11+СВЦЭМ!$D$10+'СЕТ СН'!$H$5-'СЕТ СН'!$H$21</f>
        <v>3765.6055883200002</v>
      </c>
      <c r="K104" s="36">
        <f>SUMIFS(СВЦЭМ!$D$39:$D$782,СВЦЭМ!$A$39:$A$782,$A104,СВЦЭМ!$B$39:$B$782,K$83)+'СЕТ СН'!$H$11+СВЦЭМ!$D$10+'СЕТ СН'!$H$5-'СЕТ СН'!$H$21</f>
        <v>3745.8252622999998</v>
      </c>
      <c r="L104" s="36">
        <f>SUMIFS(СВЦЭМ!$D$39:$D$782,СВЦЭМ!$A$39:$A$782,$A104,СВЦЭМ!$B$39:$B$782,L$83)+'СЕТ СН'!$H$11+СВЦЭМ!$D$10+'СЕТ СН'!$H$5-'СЕТ СН'!$H$21</f>
        <v>3725.7813747800001</v>
      </c>
      <c r="M104" s="36">
        <f>SUMIFS(СВЦЭМ!$D$39:$D$782,СВЦЭМ!$A$39:$A$782,$A104,СВЦЭМ!$B$39:$B$782,M$83)+'СЕТ СН'!$H$11+СВЦЭМ!$D$10+'СЕТ СН'!$H$5-'СЕТ СН'!$H$21</f>
        <v>3729.1773225100001</v>
      </c>
      <c r="N104" s="36">
        <f>SUMIFS(СВЦЭМ!$D$39:$D$782,СВЦЭМ!$A$39:$A$782,$A104,СВЦЭМ!$B$39:$B$782,N$83)+'СЕТ СН'!$H$11+СВЦЭМ!$D$10+'СЕТ СН'!$H$5-'СЕТ СН'!$H$21</f>
        <v>3743.1296657000003</v>
      </c>
      <c r="O104" s="36">
        <f>SUMIFS(СВЦЭМ!$D$39:$D$782,СВЦЭМ!$A$39:$A$782,$A104,СВЦЭМ!$B$39:$B$782,O$83)+'СЕТ СН'!$H$11+СВЦЭМ!$D$10+'СЕТ СН'!$H$5-'СЕТ СН'!$H$21</f>
        <v>3753.3648779</v>
      </c>
      <c r="P104" s="36">
        <f>SUMIFS(СВЦЭМ!$D$39:$D$782,СВЦЭМ!$A$39:$A$782,$A104,СВЦЭМ!$B$39:$B$782,P$83)+'СЕТ СН'!$H$11+СВЦЭМ!$D$10+'СЕТ СН'!$H$5-'СЕТ СН'!$H$21</f>
        <v>3786.5515108700001</v>
      </c>
      <c r="Q104" s="36">
        <f>SUMIFS(СВЦЭМ!$D$39:$D$782,СВЦЭМ!$A$39:$A$782,$A104,СВЦЭМ!$B$39:$B$782,Q$83)+'СЕТ СН'!$H$11+СВЦЭМ!$D$10+'СЕТ СН'!$H$5-'СЕТ СН'!$H$21</f>
        <v>3802.5256701600001</v>
      </c>
      <c r="R104" s="36">
        <f>SUMIFS(СВЦЭМ!$D$39:$D$782,СВЦЭМ!$A$39:$A$782,$A104,СВЦЭМ!$B$39:$B$782,R$83)+'СЕТ СН'!$H$11+СВЦЭМ!$D$10+'СЕТ СН'!$H$5-'СЕТ СН'!$H$21</f>
        <v>3791.7225797400001</v>
      </c>
      <c r="S104" s="36">
        <f>SUMIFS(СВЦЭМ!$D$39:$D$782,СВЦЭМ!$A$39:$A$782,$A104,СВЦЭМ!$B$39:$B$782,S$83)+'СЕТ СН'!$H$11+СВЦЭМ!$D$10+'СЕТ СН'!$H$5-'СЕТ СН'!$H$21</f>
        <v>3770.6576092200003</v>
      </c>
      <c r="T104" s="36">
        <f>SUMIFS(СВЦЭМ!$D$39:$D$782,СВЦЭМ!$A$39:$A$782,$A104,СВЦЭМ!$B$39:$B$782,T$83)+'СЕТ СН'!$H$11+СВЦЭМ!$D$10+'СЕТ СН'!$H$5-'СЕТ СН'!$H$21</f>
        <v>3749.9627833100003</v>
      </c>
      <c r="U104" s="36">
        <f>SUMIFS(СВЦЭМ!$D$39:$D$782,СВЦЭМ!$A$39:$A$782,$A104,СВЦЭМ!$B$39:$B$782,U$83)+'СЕТ СН'!$H$11+СВЦЭМ!$D$10+'СЕТ СН'!$H$5-'СЕТ СН'!$H$21</f>
        <v>3747.11083422</v>
      </c>
      <c r="V104" s="36">
        <f>SUMIFS(СВЦЭМ!$D$39:$D$782,СВЦЭМ!$A$39:$A$782,$A104,СВЦЭМ!$B$39:$B$782,V$83)+'СЕТ СН'!$H$11+СВЦЭМ!$D$10+'СЕТ СН'!$H$5-'СЕТ СН'!$H$21</f>
        <v>3744.7654830500001</v>
      </c>
      <c r="W104" s="36">
        <f>SUMIFS(СВЦЭМ!$D$39:$D$782,СВЦЭМ!$A$39:$A$782,$A104,СВЦЭМ!$B$39:$B$782,W$83)+'СЕТ СН'!$H$11+СВЦЭМ!$D$10+'СЕТ СН'!$H$5-'СЕТ СН'!$H$21</f>
        <v>3738.3719846399999</v>
      </c>
      <c r="X104" s="36">
        <f>SUMIFS(СВЦЭМ!$D$39:$D$782,СВЦЭМ!$A$39:$A$782,$A104,СВЦЭМ!$B$39:$B$782,X$83)+'СЕТ СН'!$H$11+СВЦЭМ!$D$10+'СЕТ СН'!$H$5-'СЕТ СН'!$H$21</f>
        <v>3712.9740957700001</v>
      </c>
      <c r="Y104" s="36">
        <f>SUMIFS(СВЦЭМ!$D$39:$D$782,СВЦЭМ!$A$39:$A$782,$A104,СВЦЭМ!$B$39:$B$782,Y$83)+'СЕТ СН'!$H$11+СВЦЭМ!$D$10+'СЕТ СН'!$H$5-'СЕТ СН'!$H$21</f>
        <v>3710.4140172100001</v>
      </c>
    </row>
    <row r="105" spans="1:25" ht="15.75" x14ac:dyDescent="0.2">
      <c r="A105" s="35">
        <f t="shared" si="2"/>
        <v>44461</v>
      </c>
      <c r="B105" s="36">
        <f>SUMIFS(СВЦЭМ!$D$39:$D$782,СВЦЭМ!$A$39:$A$782,$A105,СВЦЭМ!$B$39:$B$782,B$83)+'СЕТ СН'!$H$11+СВЦЭМ!$D$10+'СЕТ СН'!$H$5-'СЕТ СН'!$H$21</f>
        <v>3789.8334767300003</v>
      </c>
      <c r="C105" s="36">
        <f>SUMIFS(СВЦЭМ!$D$39:$D$782,СВЦЭМ!$A$39:$A$782,$A105,СВЦЭМ!$B$39:$B$782,C$83)+'СЕТ СН'!$H$11+СВЦЭМ!$D$10+'СЕТ СН'!$H$5-'СЕТ СН'!$H$21</f>
        <v>3849.49640447</v>
      </c>
      <c r="D105" s="36">
        <f>SUMIFS(СВЦЭМ!$D$39:$D$782,СВЦЭМ!$A$39:$A$782,$A105,СВЦЭМ!$B$39:$B$782,D$83)+'СЕТ СН'!$H$11+СВЦЭМ!$D$10+'СЕТ СН'!$H$5-'СЕТ СН'!$H$21</f>
        <v>3886.73197781</v>
      </c>
      <c r="E105" s="36">
        <f>SUMIFS(СВЦЭМ!$D$39:$D$782,СВЦЭМ!$A$39:$A$782,$A105,СВЦЭМ!$B$39:$B$782,E$83)+'СЕТ СН'!$H$11+СВЦЭМ!$D$10+'СЕТ СН'!$H$5-'СЕТ СН'!$H$21</f>
        <v>3894.0143935400001</v>
      </c>
      <c r="F105" s="36">
        <f>SUMIFS(СВЦЭМ!$D$39:$D$782,СВЦЭМ!$A$39:$A$782,$A105,СВЦЭМ!$B$39:$B$782,F$83)+'СЕТ СН'!$H$11+СВЦЭМ!$D$10+'СЕТ СН'!$H$5-'СЕТ СН'!$H$21</f>
        <v>3897.0086463500002</v>
      </c>
      <c r="G105" s="36">
        <f>SUMIFS(СВЦЭМ!$D$39:$D$782,СВЦЭМ!$A$39:$A$782,$A105,СВЦЭМ!$B$39:$B$782,G$83)+'СЕТ СН'!$H$11+СВЦЭМ!$D$10+'СЕТ СН'!$H$5-'СЕТ СН'!$H$21</f>
        <v>3879.6337073599998</v>
      </c>
      <c r="H105" s="36">
        <f>SUMIFS(СВЦЭМ!$D$39:$D$782,СВЦЭМ!$A$39:$A$782,$A105,СВЦЭМ!$B$39:$B$782,H$83)+'СЕТ СН'!$H$11+СВЦЭМ!$D$10+'СЕТ СН'!$H$5-'СЕТ СН'!$H$21</f>
        <v>3826.9650724200001</v>
      </c>
      <c r="I105" s="36">
        <f>SUMIFS(СВЦЭМ!$D$39:$D$782,СВЦЭМ!$A$39:$A$782,$A105,СВЦЭМ!$B$39:$B$782,I$83)+'СЕТ СН'!$H$11+СВЦЭМ!$D$10+'СЕТ СН'!$H$5-'СЕТ СН'!$H$21</f>
        <v>3762.9475956599999</v>
      </c>
      <c r="J105" s="36">
        <f>SUMIFS(СВЦЭМ!$D$39:$D$782,СВЦЭМ!$A$39:$A$782,$A105,СВЦЭМ!$B$39:$B$782,J$83)+'СЕТ СН'!$H$11+СВЦЭМ!$D$10+'СЕТ СН'!$H$5-'СЕТ СН'!$H$21</f>
        <v>3749.50411618</v>
      </c>
      <c r="K105" s="36">
        <f>SUMIFS(СВЦЭМ!$D$39:$D$782,СВЦЭМ!$A$39:$A$782,$A105,СВЦЭМ!$B$39:$B$782,K$83)+'СЕТ СН'!$H$11+СВЦЭМ!$D$10+'СЕТ СН'!$H$5-'СЕТ СН'!$H$21</f>
        <v>3744.2721294799999</v>
      </c>
      <c r="L105" s="36">
        <f>SUMIFS(СВЦЭМ!$D$39:$D$782,СВЦЭМ!$A$39:$A$782,$A105,СВЦЭМ!$B$39:$B$782,L$83)+'СЕТ СН'!$H$11+СВЦЭМ!$D$10+'СЕТ СН'!$H$5-'СЕТ СН'!$H$21</f>
        <v>3730.6544411</v>
      </c>
      <c r="M105" s="36">
        <f>SUMIFS(СВЦЭМ!$D$39:$D$782,СВЦЭМ!$A$39:$A$782,$A105,СВЦЭМ!$B$39:$B$782,M$83)+'СЕТ СН'!$H$11+СВЦЭМ!$D$10+'СЕТ СН'!$H$5-'СЕТ СН'!$H$21</f>
        <v>3719.9895084700001</v>
      </c>
      <c r="N105" s="36">
        <f>SUMIFS(СВЦЭМ!$D$39:$D$782,СВЦЭМ!$A$39:$A$782,$A105,СВЦЭМ!$B$39:$B$782,N$83)+'СЕТ СН'!$H$11+СВЦЭМ!$D$10+'СЕТ СН'!$H$5-'СЕТ СН'!$H$21</f>
        <v>3733.9801922500001</v>
      </c>
      <c r="O105" s="36">
        <f>SUMIFS(СВЦЭМ!$D$39:$D$782,СВЦЭМ!$A$39:$A$782,$A105,СВЦЭМ!$B$39:$B$782,O$83)+'СЕТ СН'!$H$11+СВЦЭМ!$D$10+'СЕТ СН'!$H$5-'СЕТ СН'!$H$21</f>
        <v>3756.6372161499999</v>
      </c>
      <c r="P105" s="36">
        <f>SUMIFS(СВЦЭМ!$D$39:$D$782,СВЦЭМ!$A$39:$A$782,$A105,СВЦЭМ!$B$39:$B$782,P$83)+'СЕТ СН'!$H$11+СВЦЭМ!$D$10+'СЕТ СН'!$H$5-'СЕТ СН'!$H$21</f>
        <v>3789.6583148499999</v>
      </c>
      <c r="Q105" s="36">
        <f>SUMIFS(СВЦЭМ!$D$39:$D$782,СВЦЭМ!$A$39:$A$782,$A105,СВЦЭМ!$B$39:$B$782,Q$83)+'СЕТ СН'!$H$11+СВЦЭМ!$D$10+'СЕТ СН'!$H$5-'СЕТ СН'!$H$21</f>
        <v>3795.9447593300001</v>
      </c>
      <c r="R105" s="36">
        <f>SUMIFS(СВЦЭМ!$D$39:$D$782,СВЦЭМ!$A$39:$A$782,$A105,СВЦЭМ!$B$39:$B$782,R$83)+'СЕТ СН'!$H$11+СВЦЭМ!$D$10+'СЕТ СН'!$H$5-'СЕТ СН'!$H$21</f>
        <v>3788.0515448699998</v>
      </c>
      <c r="S105" s="36">
        <f>SUMIFS(СВЦЭМ!$D$39:$D$782,СВЦЭМ!$A$39:$A$782,$A105,СВЦЭМ!$B$39:$B$782,S$83)+'СЕТ СН'!$H$11+СВЦЭМ!$D$10+'СЕТ СН'!$H$5-'СЕТ СН'!$H$21</f>
        <v>3757.0027432900001</v>
      </c>
      <c r="T105" s="36">
        <f>SUMIFS(СВЦЭМ!$D$39:$D$782,СВЦЭМ!$A$39:$A$782,$A105,СВЦЭМ!$B$39:$B$782,T$83)+'СЕТ СН'!$H$11+СВЦЭМ!$D$10+'СЕТ СН'!$H$5-'СЕТ СН'!$H$21</f>
        <v>3734.5216802</v>
      </c>
      <c r="U105" s="36">
        <f>SUMIFS(СВЦЭМ!$D$39:$D$782,СВЦЭМ!$A$39:$A$782,$A105,СВЦЭМ!$B$39:$B$782,U$83)+'СЕТ СН'!$H$11+СВЦЭМ!$D$10+'СЕТ СН'!$H$5-'СЕТ СН'!$H$21</f>
        <v>3737.41186006</v>
      </c>
      <c r="V105" s="36">
        <f>SUMIFS(СВЦЭМ!$D$39:$D$782,СВЦЭМ!$A$39:$A$782,$A105,СВЦЭМ!$B$39:$B$782,V$83)+'СЕТ СН'!$H$11+СВЦЭМ!$D$10+'СЕТ СН'!$H$5-'СЕТ СН'!$H$21</f>
        <v>3733.2095329100002</v>
      </c>
      <c r="W105" s="36">
        <f>SUMIFS(СВЦЭМ!$D$39:$D$782,СВЦЭМ!$A$39:$A$782,$A105,СВЦЭМ!$B$39:$B$782,W$83)+'СЕТ СН'!$H$11+СВЦЭМ!$D$10+'СЕТ СН'!$H$5-'СЕТ СН'!$H$21</f>
        <v>3727.5919678300002</v>
      </c>
      <c r="X105" s="36">
        <f>SUMIFS(СВЦЭМ!$D$39:$D$782,СВЦЭМ!$A$39:$A$782,$A105,СВЦЭМ!$B$39:$B$782,X$83)+'СЕТ СН'!$H$11+СВЦЭМ!$D$10+'СЕТ СН'!$H$5-'СЕТ СН'!$H$21</f>
        <v>3706.6733190700002</v>
      </c>
      <c r="Y105" s="36">
        <f>SUMIFS(СВЦЭМ!$D$39:$D$782,СВЦЭМ!$A$39:$A$782,$A105,СВЦЭМ!$B$39:$B$782,Y$83)+'СЕТ СН'!$H$11+СВЦЭМ!$D$10+'СЕТ СН'!$H$5-'СЕТ СН'!$H$21</f>
        <v>3701.1584770600002</v>
      </c>
    </row>
    <row r="106" spans="1:25" ht="15.75" x14ac:dyDescent="0.2">
      <c r="A106" s="35">
        <f t="shared" si="2"/>
        <v>44462</v>
      </c>
      <c r="B106" s="36">
        <f>SUMIFS(СВЦЭМ!$D$39:$D$782,СВЦЭМ!$A$39:$A$782,$A106,СВЦЭМ!$B$39:$B$782,B$83)+'СЕТ СН'!$H$11+СВЦЭМ!$D$10+'СЕТ СН'!$H$5-'СЕТ СН'!$H$21</f>
        <v>3825.2248238100001</v>
      </c>
      <c r="C106" s="36">
        <f>SUMIFS(СВЦЭМ!$D$39:$D$782,СВЦЭМ!$A$39:$A$782,$A106,СВЦЭМ!$B$39:$B$782,C$83)+'СЕТ СН'!$H$11+СВЦЭМ!$D$10+'СЕТ СН'!$H$5-'СЕТ СН'!$H$21</f>
        <v>3921.4926642</v>
      </c>
      <c r="D106" s="36">
        <f>SUMIFS(СВЦЭМ!$D$39:$D$782,СВЦЭМ!$A$39:$A$782,$A106,СВЦЭМ!$B$39:$B$782,D$83)+'СЕТ СН'!$H$11+СВЦЭМ!$D$10+'СЕТ СН'!$H$5-'СЕТ СН'!$H$21</f>
        <v>3976.7044368799998</v>
      </c>
      <c r="E106" s="36">
        <f>SUMIFS(СВЦЭМ!$D$39:$D$782,СВЦЭМ!$A$39:$A$782,$A106,СВЦЭМ!$B$39:$B$782,E$83)+'СЕТ СН'!$H$11+СВЦЭМ!$D$10+'СЕТ СН'!$H$5-'СЕТ СН'!$H$21</f>
        <v>3990.2642876499999</v>
      </c>
      <c r="F106" s="36">
        <f>SUMIFS(СВЦЭМ!$D$39:$D$782,СВЦЭМ!$A$39:$A$782,$A106,СВЦЭМ!$B$39:$B$782,F$83)+'СЕТ СН'!$H$11+СВЦЭМ!$D$10+'СЕТ СН'!$H$5-'СЕТ СН'!$H$21</f>
        <v>3994.4291891299999</v>
      </c>
      <c r="G106" s="36">
        <f>SUMIFS(СВЦЭМ!$D$39:$D$782,СВЦЭМ!$A$39:$A$782,$A106,СВЦЭМ!$B$39:$B$782,G$83)+'СЕТ СН'!$H$11+СВЦЭМ!$D$10+'СЕТ СН'!$H$5-'СЕТ СН'!$H$21</f>
        <v>3968.2573158599998</v>
      </c>
      <c r="H106" s="36">
        <f>SUMIFS(СВЦЭМ!$D$39:$D$782,СВЦЭМ!$A$39:$A$782,$A106,СВЦЭМ!$B$39:$B$782,H$83)+'СЕТ СН'!$H$11+СВЦЭМ!$D$10+'СЕТ СН'!$H$5-'СЕТ СН'!$H$21</f>
        <v>3893.7592712999999</v>
      </c>
      <c r="I106" s="36">
        <f>SUMIFS(СВЦЭМ!$D$39:$D$782,СВЦЭМ!$A$39:$A$782,$A106,СВЦЭМ!$B$39:$B$782,I$83)+'СЕТ СН'!$H$11+СВЦЭМ!$D$10+'СЕТ СН'!$H$5-'СЕТ СН'!$H$21</f>
        <v>3794.9977646500001</v>
      </c>
      <c r="J106" s="36">
        <f>SUMIFS(СВЦЭМ!$D$39:$D$782,СВЦЭМ!$A$39:$A$782,$A106,СВЦЭМ!$B$39:$B$782,J$83)+'СЕТ СН'!$H$11+СВЦЭМ!$D$10+'СЕТ СН'!$H$5-'СЕТ СН'!$H$21</f>
        <v>3792.7651624199998</v>
      </c>
      <c r="K106" s="36">
        <f>SUMIFS(СВЦЭМ!$D$39:$D$782,СВЦЭМ!$A$39:$A$782,$A106,СВЦЭМ!$B$39:$B$782,K$83)+'СЕТ СН'!$H$11+СВЦЭМ!$D$10+'СЕТ СН'!$H$5-'СЕТ СН'!$H$21</f>
        <v>3812.1353125999999</v>
      </c>
      <c r="L106" s="36">
        <f>SUMIFS(СВЦЭМ!$D$39:$D$782,СВЦЭМ!$A$39:$A$782,$A106,СВЦЭМ!$B$39:$B$782,L$83)+'СЕТ СН'!$H$11+СВЦЭМ!$D$10+'СЕТ СН'!$H$5-'СЕТ СН'!$H$21</f>
        <v>3809.6351522200002</v>
      </c>
      <c r="M106" s="36">
        <f>SUMIFS(СВЦЭМ!$D$39:$D$782,СВЦЭМ!$A$39:$A$782,$A106,СВЦЭМ!$B$39:$B$782,M$83)+'СЕТ СН'!$H$11+СВЦЭМ!$D$10+'СЕТ СН'!$H$5-'СЕТ СН'!$H$21</f>
        <v>3798.95816823</v>
      </c>
      <c r="N106" s="36">
        <f>SUMIFS(СВЦЭМ!$D$39:$D$782,СВЦЭМ!$A$39:$A$782,$A106,СВЦЭМ!$B$39:$B$782,N$83)+'СЕТ СН'!$H$11+СВЦЭМ!$D$10+'СЕТ СН'!$H$5-'СЕТ СН'!$H$21</f>
        <v>3777.49727239</v>
      </c>
      <c r="O106" s="36">
        <f>SUMIFS(СВЦЭМ!$D$39:$D$782,СВЦЭМ!$A$39:$A$782,$A106,СВЦЭМ!$B$39:$B$782,O$83)+'СЕТ СН'!$H$11+СВЦЭМ!$D$10+'СЕТ СН'!$H$5-'СЕТ СН'!$H$21</f>
        <v>3771.2476589500002</v>
      </c>
      <c r="P106" s="36">
        <f>SUMIFS(СВЦЭМ!$D$39:$D$782,СВЦЭМ!$A$39:$A$782,$A106,СВЦЭМ!$B$39:$B$782,P$83)+'СЕТ СН'!$H$11+СВЦЭМ!$D$10+'СЕТ СН'!$H$5-'СЕТ СН'!$H$21</f>
        <v>3798.89116362</v>
      </c>
      <c r="Q106" s="36">
        <f>SUMIFS(СВЦЭМ!$D$39:$D$782,СВЦЭМ!$A$39:$A$782,$A106,СВЦЭМ!$B$39:$B$782,Q$83)+'СЕТ СН'!$H$11+СВЦЭМ!$D$10+'СЕТ СН'!$H$5-'СЕТ СН'!$H$21</f>
        <v>3805.7885381300002</v>
      </c>
      <c r="R106" s="36">
        <f>SUMIFS(СВЦЭМ!$D$39:$D$782,СВЦЭМ!$A$39:$A$782,$A106,СВЦЭМ!$B$39:$B$782,R$83)+'СЕТ СН'!$H$11+СВЦЭМ!$D$10+'СЕТ СН'!$H$5-'СЕТ СН'!$H$21</f>
        <v>3795.1822463500002</v>
      </c>
      <c r="S106" s="36">
        <f>SUMIFS(СВЦЭМ!$D$39:$D$782,СВЦЭМ!$A$39:$A$782,$A106,СВЦЭМ!$B$39:$B$782,S$83)+'СЕТ СН'!$H$11+СВЦЭМ!$D$10+'СЕТ СН'!$H$5-'СЕТ СН'!$H$21</f>
        <v>3776.6417072899999</v>
      </c>
      <c r="T106" s="36">
        <f>SUMIFS(СВЦЭМ!$D$39:$D$782,СВЦЭМ!$A$39:$A$782,$A106,СВЦЭМ!$B$39:$B$782,T$83)+'СЕТ СН'!$H$11+СВЦЭМ!$D$10+'СЕТ СН'!$H$5-'СЕТ СН'!$H$21</f>
        <v>3757.86196935</v>
      </c>
      <c r="U106" s="36">
        <f>SUMIFS(СВЦЭМ!$D$39:$D$782,СВЦЭМ!$A$39:$A$782,$A106,СВЦЭМ!$B$39:$B$782,U$83)+'СЕТ СН'!$H$11+СВЦЭМ!$D$10+'СЕТ СН'!$H$5-'СЕТ СН'!$H$21</f>
        <v>3751.3111903899999</v>
      </c>
      <c r="V106" s="36">
        <f>SUMIFS(СВЦЭМ!$D$39:$D$782,СВЦЭМ!$A$39:$A$782,$A106,СВЦЭМ!$B$39:$B$782,V$83)+'СЕТ СН'!$H$11+СВЦЭМ!$D$10+'СЕТ СН'!$H$5-'СЕТ СН'!$H$21</f>
        <v>3749.37691511</v>
      </c>
      <c r="W106" s="36">
        <f>SUMIFS(СВЦЭМ!$D$39:$D$782,СВЦЭМ!$A$39:$A$782,$A106,СВЦЭМ!$B$39:$B$782,W$83)+'СЕТ СН'!$H$11+СВЦЭМ!$D$10+'СЕТ СН'!$H$5-'СЕТ СН'!$H$21</f>
        <v>3733.8542718500003</v>
      </c>
      <c r="X106" s="36">
        <f>SUMIFS(СВЦЭМ!$D$39:$D$782,СВЦЭМ!$A$39:$A$782,$A106,СВЦЭМ!$B$39:$B$782,X$83)+'СЕТ СН'!$H$11+СВЦЭМ!$D$10+'СЕТ СН'!$H$5-'СЕТ СН'!$H$21</f>
        <v>3718.6150521700001</v>
      </c>
      <c r="Y106" s="36">
        <f>SUMIFS(СВЦЭМ!$D$39:$D$782,СВЦЭМ!$A$39:$A$782,$A106,СВЦЭМ!$B$39:$B$782,Y$83)+'СЕТ СН'!$H$11+СВЦЭМ!$D$10+'СЕТ СН'!$H$5-'СЕТ СН'!$H$21</f>
        <v>3767.4896225699999</v>
      </c>
    </row>
    <row r="107" spans="1:25" ht="15.75" x14ac:dyDescent="0.2">
      <c r="A107" s="35">
        <f t="shared" si="2"/>
        <v>44463</v>
      </c>
      <c r="B107" s="36">
        <f>SUMIFS(СВЦЭМ!$D$39:$D$782,СВЦЭМ!$A$39:$A$782,$A107,СВЦЭМ!$B$39:$B$782,B$83)+'СЕТ СН'!$H$11+СВЦЭМ!$D$10+'СЕТ СН'!$H$5-'СЕТ СН'!$H$21</f>
        <v>3796.3527037399999</v>
      </c>
      <c r="C107" s="36">
        <f>SUMIFS(СВЦЭМ!$D$39:$D$782,СВЦЭМ!$A$39:$A$782,$A107,СВЦЭМ!$B$39:$B$782,C$83)+'СЕТ СН'!$H$11+СВЦЭМ!$D$10+'СЕТ СН'!$H$5-'СЕТ СН'!$H$21</f>
        <v>3855.6813563800001</v>
      </c>
      <c r="D107" s="36">
        <f>SUMIFS(СВЦЭМ!$D$39:$D$782,СВЦЭМ!$A$39:$A$782,$A107,СВЦЭМ!$B$39:$B$782,D$83)+'СЕТ СН'!$H$11+СВЦЭМ!$D$10+'СЕТ СН'!$H$5-'СЕТ СН'!$H$21</f>
        <v>3924.0857146399999</v>
      </c>
      <c r="E107" s="36">
        <f>SUMIFS(СВЦЭМ!$D$39:$D$782,СВЦЭМ!$A$39:$A$782,$A107,СВЦЭМ!$B$39:$B$782,E$83)+'СЕТ СН'!$H$11+СВЦЭМ!$D$10+'СЕТ СН'!$H$5-'СЕТ СН'!$H$21</f>
        <v>3944.9376034299999</v>
      </c>
      <c r="F107" s="36">
        <f>SUMIFS(СВЦЭМ!$D$39:$D$782,СВЦЭМ!$A$39:$A$782,$A107,СВЦЭМ!$B$39:$B$782,F$83)+'СЕТ СН'!$H$11+СВЦЭМ!$D$10+'СЕТ СН'!$H$5-'СЕТ СН'!$H$21</f>
        <v>3947.43661247</v>
      </c>
      <c r="G107" s="36">
        <f>SUMIFS(СВЦЭМ!$D$39:$D$782,СВЦЭМ!$A$39:$A$782,$A107,СВЦЭМ!$B$39:$B$782,G$83)+'СЕТ СН'!$H$11+СВЦЭМ!$D$10+'СЕТ СН'!$H$5-'СЕТ СН'!$H$21</f>
        <v>3909.3037267099999</v>
      </c>
      <c r="H107" s="36">
        <f>SUMIFS(СВЦЭМ!$D$39:$D$782,СВЦЭМ!$A$39:$A$782,$A107,СВЦЭМ!$B$39:$B$782,H$83)+'СЕТ СН'!$H$11+СВЦЭМ!$D$10+'СЕТ СН'!$H$5-'СЕТ СН'!$H$21</f>
        <v>3830.3082654899999</v>
      </c>
      <c r="I107" s="36">
        <f>SUMIFS(СВЦЭМ!$D$39:$D$782,СВЦЭМ!$A$39:$A$782,$A107,СВЦЭМ!$B$39:$B$782,I$83)+'СЕТ СН'!$H$11+СВЦЭМ!$D$10+'СЕТ СН'!$H$5-'СЕТ СН'!$H$21</f>
        <v>3774.7009712500003</v>
      </c>
      <c r="J107" s="36">
        <f>SUMIFS(СВЦЭМ!$D$39:$D$782,СВЦЭМ!$A$39:$A$782,$A107,СВЦЭМ!$B$39:$B$782,J$83)+'СЕТ СН'!$H$11+СВЦЭМ!$D$10+'СЕТ СН'!$H$5-'СЕТ СН'!$H$21</f>
        <v>3789.8318155799998</v>
      </c>
      <c r="K107" s="36">
        <f>SUMIFS(СВЦЭМ!$D$39:$D$782,СВЦЭМ!$A$39:$A$782,$A107,СВЦЭМ!$B$39:$B$782,K$83)+'СЕТ СН'!$H$11+СВЦЭМ!$D$10+'СЕТ СН'!$H$5-'СЕТ СН'!$H$21</f>
        <v>3801.6170227600001</v>
      </c>
      <c r="L107" s="36">
        <f>SUMIFS(СВЦЭМ!$D$39:$D$782,СВЦЭМ!$A$39:$A$782,$A107,СВЦЭМ!$B$39:$B$782,L$83)+'СЕТ СН'!$H$11+СВЦЭМ!$D$10+'СЕТ СН'!$H$5-'СЕТ СН'!$H$21</f>
        <v>3813.2158142899998</v>
      </c>
      <c r="M107" s="36">
        <f>SUMIFS(СВЦЭМ!$D$39:$D$782,СВЦЭМ!$A$39:$A$782,$A107,СВЦЭМ!$B$39:$B$782,M$83)+'СЕТ СН'!$H$11+СВЦЭМ!$D$10+'СЕТ СН'!$H$5-'СЕТ СН'!$H$21</f>
        <v>3801.2088905400001</v>
      </c>
      <c r="N107" s="36">
        <f>SUMIFS(СВЦЭМ!$D$39:$D$782,СВЦЭМ!$A$39:$A$782,$A107,СВЦЭМ!$B$39:$B$782,N$83)+'СЕТ СН'!$H$11+СВЦЭМ!$D$10+'СЕТ СН'!$H$5-'СЕТ СН'!$H$21</f>
        <v>3770.7671444699999</v>
      </c>
      <c r="O107" s="36">
        <f>SUMIFS(СВЦЭМ!$D$39:$D$782,СВЦЭМ!$A$39:$A$782,$A107,СВЦЭМ!$B$39:$B$782,O$83)+'СЕТ СН'!$H$11+СВЦЭМ!$D$10+'СЕТ СН'!$H$5-'СЕТ СН'!$H$21</f>
        <v>3764.1677402599998</v>
      </c>
      <c r="P107" s="36">
        <f>SUMIFS(СВЦЭМ!$D$39:$D$782,СВЦЭМ!$A$39:$A$782,$A107,СВЦЭМ!$B$39:$B$782,P$83)+'СЕТ СН'!$H$11+СВЦЭМ!$D$10+'СЕТ СН'!$H$5-'СЕТ СН'!$H$21</f>
        <v>3803.9514866999998</v>
      </c>
      <c r="Q107" s="36">
        <f>SUMIFS(СВЦЭМ!$D$39:$D$782,СВЦЭМ!$A$39:$A$782,$A107,СВЦЭМ!$B$39:$B$782,Q$83)+'СЕТ СН'!$H$11+СВЦЭМ!$D$10+'СЕТ СН'!$H$5-'СЕТ СН'!$H$21</f>
        <v>3807.7583663599999</v>
      </c>
      <c r="R107" s="36">
        <f>SUMIFS(СВЦЭМ!$D$39:$D$782,СВЦЭМ!$A$39:$A$782,$A107,СВЦЭМ!$B$39:$B$782,R$83)+'СЕТ СН'!$H$11+СВЦЭМ!$D$10+'СЕТ СН'!$H$5-'СЕТ СН'!$H$21</f>
        <v>3793.6766939200002</v>
      </c>
      <c r="S107" s="36">
        <f>SUMIFS(СВЦЭМ!$D$39:$D$782,СВЦЭМ!$A$39:$A$782,$A107,СВЦЭМ!$B$39:$B$782,S$83)+'СЕТ СН'!$H$11+СВЦЭМ!$D$10+'СЕТ СН'!$H$5-'СЕТ СН'!$H$21</f>
        <v>3780.5121448</v>
      </c>
      <c r="T107" s="36">
        <f>SUMIFS(СВЦЭМ!$D$39:$D$782,СВЦЭМ!$A$39:$A$782,$A107,СВЦЭМ!$B$39:$B$782,T$83)+'СЕТ СН'!$H$11+СВЦЭМ!$D$10+'СЕТ СН'!$H$5-'СЕТ СН'!$H$21</f>
        <v>3757.38738074</v>
      </c>
      <c r="U107" s="36">
        <f>SUMIFS(СВЦЭМ!$D$39:$D$782,СВЦЭМ!$A$39:$A$782,$A107,СВЦЭМ!$B$39:$B$782,U$83)+'СЕТ СН'!$H$11+СВЦЭМ!$D$10+'СЕТ СН'!$H$5-'СЕТ СН'!$H$21</f>
        <v>3750.35231961</v>
      </c>
      <c r="V107" s="36">
        <f>SUMIFS(СВЦЭМ!$D$39:$D$782,СВЦЭМ!$A$39:$A$782,$A107,СВЦЭМ!$B$39:$B$782,V$83)+'СЕТ СН'!$H$11+СВЦЭМ!$D$10+'СЕТ СН'!$H$5-'СЕТ СН'!$H$21</f>
        <v>3746.3936653599999</v>
      </c>
      <c r="W107" s="36">
        <f>SUMIFS(СВЦЭМ!$D$39:$D$782,СВЦЭМ!$A$39:$A$782,$A107,СВЦЭМ!$B$39:$B$782,W$83)+'СЕТ СН'!$H$11+СВЦЭМ!$D$10+'СЕТ СН'!$H$5-'СЕТ СН'!$H$21</f>
        <v>3732.4596306100002</v>
      </c>
      <c r="X107" s="36">
        <f>SUMIFS(СВЦЭМ!$D$39:$D$782,СВЦЭМ!$A$39:$A$782,$A107,СВЦЭМ!$B$39:$B$782,X$83)+'СЕТ СН'!$H$11+СВЦЭМ!$D$10+'СЕТ СН'!$H$5-'СЕТ СН'!$H$21</f>
        <v>3708.7509416799999</v>
      </c>
      <c r="Y107" s="36">
        <f>SUMIFS(СВЦЭМ!$D$39:$D$782,СВЦЭМ!$A$39:$A$782,$A107,СВЦЭМ!$B$39:$B$782,Y$83)+'СЕТ СН'!$H$11+СВЦЭМ!$D$10+'СЕТ СН'!$H$5-'СЕТ СН'!$H$21</f>
        <v>3719.3742627500001</v>
      </c>
    </row>
    <row r="108" spans="1:25" ht="15.75" x14ac:dyDescent="0.2">
      <c r="A108" s="35">
        <f t="shared" si="2"/>
        <v>44464</v>
      </c>
      <c r="B108" s="36">
        <f>SUMIFS(СВЦЭМ!$D$39:$D$782,СВЦЭМ!$A$39:$A$782,$A108,СВЦЭМ!$B$39:$B$782,B$83)+'СЕТ СН'!$H$11+СВЦЭМ!$D$10+'СЕТ СН'!$H$5-'СЕТ СН'!$H$21</f>
        <v>3727.0829188899997</v>
      </c>
      <c r="C108" s="36">
        <f>SUMIFS(СВЦЭМ!$D$39:$D$782,СВЦЭМ!$A$39:$A$782,$A108,СВЦЭМ!$B$39:$B$782,C$83)+'СЕТ СН'!$H$11+СВЦЭМ!$D$10+'СЕТ СН'!$H$5-'СЕТ СН'!$H$21</f>
        <v>3818.4221253999999</v>
      </c>
      <c r="D108" s="36">
        <f>SUMIFS(СВЦЭМ!$D$39:$D$782,СВЦЭМ!$A$39:$A$782,$A108,СВЦЭМ!$B$39:$B$782,D$83)+'СЕТ СН'!$H$11+СВЦЭМ!$D$10+'СЕТ СН'!$H$5-'СЕТ СН'!$H$21</f>
        <v>3904.3418242500002</v>
      </c>
      <c r="E108" s="36">
        <f>SUMIFS(СВЦЭМ!$D$39:$D$782,СВЦЭМ!$A$39:$A$782,$A108,СВЦЭМ!$B$39:$B$782,E$83)+'СЕТ СН'!$H$11+СВЦЭМ!$D$10+'СЕТ СН'!$H$5-'СЕТ СН'!$H$21</f>
        <v>3933.7283131200002</v>
      </c>
      <c r="F108" s="36">
        <f>SUMIFS(СВЦЭМ!$D$39:$D$782,СВЦЭМ!$A$39:$A$782,$A108,СВЦЭМ!$B$39:$B$782,F$83)+'СЕТ СН'!$H$11+СВЦЭМ!$D$10+'СЕТ СН'!$H$5-'СЕТ СН'!$H$21</f>
        <v>3929.8881705599997</v>
      </c>
      <c r="G108" s="36">
        <f>SUMIFS(СВЦЭМ!$D$39:$D$782,СВЦЭМ!$A$39:$A$782,$A108,СВЦЭМ!$B$39:$B$782,G$83)+'СЕТ СН'!$H$11+СВЦЭМ!$D$10+'СЕТ СН'!$H$5-'СЕТ СН'!$H$21</f>
        <v>3925.82813846</v>
      </c>
      <c r="H108" s="36">
        <f>SUMIFS(СВЦЭМ!$D$39:$D$782,СВЦЭМ!$A$39:$A$782,$A108,СВЦЭМ!$B$39:$B$782,H$83)+'СЕТ СН'!$H$11+СВЦЭМ!$D$10+'СЕТ СН'!$H$5-'СЕТ СН'!$H$21</f>
        <v>3890.8499719000001</v>
      </c>
      <c r="I108" s="36">
        <f>SUMIFS(СВЦЭМ!$D$39:$D$782,СВЦЭМ!$A$39:$A$782,$A108,СВЦЭМ!$B$39:$B$782,I$83)+'СЕТ СН'!$H$11+СВЦЭМ!$D$10+'СЕТ СН'!$H$5-'СЕТ СН'!$H$21</f>
        <v>3801.2723332300002</v>
      </c>
      <c r="J108" s="36">
        <f>SUMIFS(СВЦЭМ!$D$39:$D$782,СВЦЭМ!$A$39:$A$782,$A108,СВЦЭМ!$B$39:$B$782,J$83)+'СЕТ СН'!$H$11+СВЦЭМ!$D$10+'СЕТ СН'!$H$5-'СЕТ СН'!$H$21</f>
        <v>3751.1468997500001</v>
      </c>
      <c r="K108" s="36">
        <f>SUMIFS(СВЦЭМ!$D$39:$D$782,СВЦЭМ!$A$39:$A$782,$A108,СВЦЭМ!$B$39:$B$782,K$83)+'СЕТ СН'!$H$11+СВЦЭМ!$D$10+'СЕТ СН'!$H$5-'СЕТ СН'!$H$21</f>
        <v>3749.8021085800001</v>
      </c>
      <c r="L108" s="36">
        <f>SUMIFS(СВЦЭМ!$D$39:$D$782,СВЦЭМ!$A$39:$A$782,$A108,СВЦЭМ!$B$39:$B$782,L$83)+'СЕТ СН'!$H$11+СВЦЭМ!$D$10+'СЕТ СН'!$H$5-'СЕТ СН'!$H$21</f>
        <v>3748.9353531500001</v>
      </c>
      <c r="M108" s="36">
        <f>SUMIFS(СВЦЭМ!$D$39:$D$782,СВЦЭМ!$A$39:$A$782,$A108,СВЦЭМ!$B$39:$B$782,M$83)+'СЕТ СН'!$H$11+СВЦЭМ!$D$10+'СЕТ СН'!$H$5-'СЕТ СН'!$H$21</f>
        <v>3745.69651669</v>
      </c>
      <c r="N108" s="36">
        <f>SUMIFS(СВЦЭМ!$D$39:$D$782,СВЦЭМ!$A$39:$A$782,$A108,СВЦЭМ!$B$39:$B$782,N$83)+'СЕТ СН'!$H$11+СВЦЭМ!$D$10+'СЕТ СН'!$H$5-'СЕТ СН'!$H$21</f>
        <v>3751.3003549300001</v>
      </c>
      <c r="O108" s="36">
        <f>SUMIFS(СВЦЭМ!$D$39:$D$782,СВЦЭМ!$A$39:$A$782,$A108,СВЦЭМ!$B$39:$B$782,O$83)+'СЕТ СН'!$H$11+СВЦЭМ!$D$10+'СЕТ СН'!$H$5-'СЕТ СН'!$H$21</f>
        <v>3775.83278277</v>
      </c>
      <c r="P108" s="36">
        <f>SUMIFS(СВЦЭМ!$D$39:$D$782,СВЦЭМ!$A$39:$A$782,$A108,СВЦЭМ!$B$39:$B$782,P$83)+'СЕТ СН'!$H$11+СВЦЭМ!$D$10+'СЕТ СН'!$H$5-'СЕТ СН'!$H$21</f>
        <v>3807.2022678900003</v>
      </c>
      <c r="Q108" s="36">
        <f>SUMIFS(СВЦЭМ!$D$39:$D$782,СВЦЭМ!$A$39:$A$782,$A108,СВЦЭМ!$B$39:$B$782,Q$83)+'СЕТ СН'!$H$11+СВЦЭМ!$D$10+'СЕТ СН'!$H$5-'СЕТ СН'!$H$21</f>
        <v>3810.2890050300002</v>
      </c>
      <c r="R108" s="36">
        <f>SUMIFS(СВЦЭМ!$D$39:$D$782,СВЦЭМ!$A$39:$A$782,$A108,СВЦЭМ!$B$39:$B$782,R$83)+'СЕТ СН'!$H$11+СВЦЭМ!$D$10+'СЕТ СН'!$H$5-'СЕТ СН'!$H$21</f>
        <v>3795.1906396300001</v>
      </c>
      <c r="S108" s="36">
        <f>SUMIFS(СВЦЭМ!$D$39:$D$782,СВЦЭМ!$A$39:$A$782,$A108,СВЦЭМ!$B$39:$B$782,S$83)+'СЕТ СН'!$H$11+СВЦЭМ!$D$10+'СЕТ СН'!$H$5-'СЕТ СН'!$H$21</f>
        <v>3772.13289433</v>
      </c>
      <c r="T108" s="36">
        <f>SUMIFS(СВЦЭМ!$D$39:$D$782,СВЦЭМ!$A$39:$A$782,$A108,СВЦЭМ!$B$39:$B$782,T$83)+'СЕТ СН'!$H$11+СВЦЭМ!$D$10+'СЕТ СН'!$H$5-'СЕТ СН'!$H$21</f>
        <v>3736.83994906</v>
      </c>
      <c r="U108" s="36">
        <f>SUMIFS(СВЦЭМ!$D$39:$D$782,СВЦЭМ!$A$39:$A$782,$A108,СВЦЭМ!$B$39:$B$782,U$83)+'СЕТ СН'!$H$11+СВЦЭМ!$D$10+'СЕТ СН'!$H$5-'СЕТ СН'!$H$21</f>
        <v>3727.6835668200001</v>
      </c>
      <c r="V108" s="36">
        <f>SUMIFS(СВЦЭМ!$D$39:$D$782,СВЦЭМ!$A$39:$A$782,$A108,СВЦЭМ!$B$39:$B$782,V$83)+'СЕТ СН'!$H$11+СВЦЭМ!$D$10+'СЕТ СН'!$H$5-'СЕТ СН'!$H$21</f>
        <v>3729.7871875800001</v>
      </c>
      <c r="W108" s="36">
        <f>SUMIFS(СВЦЭМ!$D$39:$D$782,СВЦЭМ!$A$39:$A$782,$A108,СВЦЭМ!$B$39:$B$782,W$83)+'СЕТ СН'!$H$11+СВЦЭМ!$D$10+'СЕТ СН'!$H$5-'СЕТ СН'!$H$21</f>
        <v>3714.5346955599998</v>
      </c>
      <c r="X108" s="36">
        <f>SUMIFS(СВЦЭМ!$D$39:$D$782,СВЦЭМ!$A$39:$A$782,$A108,СВЦЭМ!$B$39:$B$782,X$83)+'СЕТ СН'!$H$11+СВЦЭМ!$D$10+'СЕТ СН'!$H$5-'СЕТ СН'!$H$21</f>
        <v>3754.1885569900001</v>
      </c>
      <c r="Y108" s="36">
        <f>SUMIFS(СВЦЭМ!$D$39:$D$782,СВЦЭМ!$A$39:$A$782,$A108,СВЦЭМ!$B$39:$B$782,Y$83)+'СЕТ СН'!$H$11+СВЦЭМ!$D$10+'СЕТ СН'!$H$5-'СЕТ СН'!$H$21</f>
        <v>3761.11214703</v>
      </c>
    </row>
    <row r="109" spans="1:25" ht="15.75" x14ac:dyDescent="0.2">
      <c r="A109" s="35">
        <f t="shared" si="2"/>
        <v>44465</v>
      </c>
      <c r="B109" s="36">
        <f>SUMIFS(СВЦЭМ!$D$39:$D$782,СВЦЭМ!$A$39:$A$782,$A109,СВЦЭМ!$B$39:$B$782,B$83)+'СЕТ СН'!$H$11+СВЦЭМ!$D$10+'СЕТ СН'!$H$5-'СЕТ СН'!$H$21</f>
        <v>3791.4475662300001</v>
      </c>
      <c r="C109" s="36">
        <f>SUMIFS(СВЦЭМ!$D$39:$D$782,СВЦЭМ!$A$39:$A$782,$A109,СВЦЭМ!$B$39:$B$782,C$83)+'СЕТ СН'!$H$11+СВЦЭМ!$D$10+'СЕТ СН'!$H$5-'СЕТ СН'!$H$21</f>
        <v>3867.2170177899998</v>
      </c>
      <c r="D109" s="36">
        <f>SUMIFS(СВЦЭМ!$D$39:$D$782,СВЦЭМ!$A$39:$A$782,$A109,СВЦЭМ!$B$39:$B$782,D$83)+'СЕТ СН'!$H$11+СВЦЭМ!$D$10+'СЕТ СН'!$H$5-'СЕТ СН'!$H$21</f>
        <v>3930.6235928299998</v>
      </c>
      <c r="E109" s="36">
        <f>SUMIFS(СВЦЭМ!$D$39:$D$782,СВЦЭМ!$A$39:$A$782,$A109,СВЦЭМ!$B$39:$B$782,E$83)+'СЕТ СН'!$H$11+СВЦЭМ!$D$10+'СЕТ СН'!$H$5-'СЕТ СН'!$H$21</f>
        <v>3962.48715064</v>
      </c>
      <c r="F109" s="36">
        <f>SUMIFS(СВЦЭМ!$D$39:$D$782,СВЦЭМ!$A$39:$A$782,$A109,СВЦЭМ!$B$39:$B$782,F$83)+'СЕТ СН'!$H$11+СВЦЭМ!$D$10+'СЕТ СН'!$H$5-'СЕТ СН'!$H$21</f>
        <v>3965.6508976200003</v>
      </c>
      <c r="G109" s="36">
        <f>SUMIFS(СВЦЭМ!$D$39:$D$782,СВЦЭМ!$A$39:$A$782,$A109,СВЦЭМ!$B$39:$B$782,G$83)+'СЕТ СН'!$H$11+СВЦЭМ!$D$10+'СЕТ СН'!$H$5-'СЕТ СН'!$H$21</f>
        <v>3956.0669958899998</v>
      </c>
      <c r="H109" s="36">
        <f>SUMIFS(СВЦЭМ!$D$39:$D$782,СВЦЭМ!$A$39:$A$782,$A109,СВЦЭМ!$B$39:$B$782,H$83)+'СЕТ СН'!$H$11+СВЦЭМ!$D$10+'СЕТ СН'!$H$5-'СЕТ СН'!$H$21</f>
        <v>3913.3120525899999</v>
      </c>
      <c r="I109" s="36">
        <f>SUMIFS(СВЦЭМ!$D$39:$D$782,СВЦЭМ!$A$39:$A$782,$A109,СВЦЭМ!$B$39:$B$782,I$83)+'СЕТ СН'!$H$11+СВЦЭМ!$D$10+'СЕТ СН'!$H$5-'СЕТ СН'!$H$21</f>
        <v>3829.2434314299999</v>
      </c>
      <c r="J109" s="36">
        <f>SUMIFS(СВЦЭМ!$D$39:$D$782,СВЦЭМ!$A$39:$A$782,$A109,СВЦЭМ!$B$39:$B$782,J$83)+'СЕТ СН'!$H$11+СВЦЭМ!$D$10+'СЕТ СН'!$H$5-'СЕТ СН'!$H$21</f>
        <v>3758.4665085900001</v>
      </c>
      <c r="K109" s="36">
        <f>SUMIFS(СВЦЭМ!$D$39:$D$782,СВЦЭМ!$A$39:$A$782,$A109,СВЦЭМ!$B$39:$B$782,K$83)+'СЕТ СН'!$H$11+СВЦЭМ!$D$10+'СЕТ СН'!$H$5-'СЕТ СН'!$H$21</f>
        <v>3740.5207918199999</v>
      </c>
      <c r="L109" s="36">
        <f>SUMIFS(СВЦЭМ!$D$39:$D$782,СВЦЭМ!$A$39:$A$782,$A109,СВЦЭМ!$B$39:$B$782,L$83)+'СЕТ СН'!$H$11+СВЦЭМ!$D$10+'СЕТ СН'!$H$5-'СЕТ СН'!$H$21</f>
        <v>3748.9840639600002</v>
      </c>
      <c r="M109" s="36">
        <f>SUMIFS(СВЦЭМ!$D$39:$D$782,СВЦЭМ!$A$39:$A$782,$A109,СВЦЭМ!$B$39:$B$782,M$83)+'СЕТ СН'!$H$11+СВЦЭМ!$D$10+'СЕТ СН'!$H$5-'СЕТ СН'!$H$21</f>
        <v>3743.67427159</v>
      </c>
      <c r="N109" s="36">
        <f>SUMIFS(СВЦЭМ!$D$39:$D$782,СВЦЭМ!$A$39:$A$782,$A109,СВЦЭМ!$B$39:$B$782,N$83)+'СЕТ СН'!$H$11+СВЦЭМ!$D$10+'СЕТ СН'!$H$5-'СЕТ СН'!$H$21</f>
        <v>3753.6611881500003</v>
      </c>
      <c r="O109" s="36">
        <f>SUMIFS(СВЦЭМ!$D$39:$D$782,СВЦЭМ!$A$39:$A$782,$A109,СВЦЭМ!$B$39:$B$782,O$83)+'СЕТ СН'!$H$11+СВЦЭМ!$D$10+'СЕТ СН'!$H$5-'СЕТ СН'!$H$21</f>
        <v>3776.6898304199999</v>
      </c>
      <c r="P109" s="36">
        <f>SUMIFS(СВЦЭМ!$D$39:$D$782,СВЦЭМ!$A$39:$A$782,$A109,СВЦЭМ!$B$39:$B$782,P$83)+'СЕТ СН'!$H$11+СВЦЭМ!$D$10+'СЕТ СН'!$H$5-'СЕТ СН'!$H$21</f>
        <v>3809.1312405799999</v>
      </c>
      <c r="Q109" s="36">
        <f>SUMIFS(СВЦЭМ!$D$39:$D$782,СВЦЭМ!$A$39:$A$782,$A109,СВЦЭМ!$B$39:$B$782,Q$83)+'СЕТ СН'!$H$11+СВЦЭМ!$D$10+'СЕТ СН'!$H$5-'СЕТ СН'!$H$21</f>
        <v>3811.53636426</v>
      </c>
      <c r="R109" s="36">
        <f>SUMIFS(СВЦЭМ!$D$39:$D$782,СВЦЭМ!$A$39:$A$782,$A109,СВЦЭМ!$B$39:$B$782,R$83)+'СЕТ СН'!$H$11+СВЦЭМ!$D$10+'СЕТ СН'!$H$5-'СЕТ СН'!$H$21</f>
        <v>3799.7544911200002</v>
      </c>
      <c r="S109" s="36">
        <f>SUMIFS(СВЦЭМ!$D$39:$D$782,СВЦЭМ!$A$39:$A$782,$A109,СВЦЭМ!$B$39:$B$782,S$83)+'СЕТ СН'!$H$11+СВЦЭМ!$D$10+'СЕТ СН'!$H$5-'СЕТ СН'!$H$21</f>
        <v>3778.4375397900003</v>
      </c>
      <c r="T109" s="36">
        <f>SUMIFS(СВЦЭМ!$D$39:$D$782,СВЦЭМ!$A$39:$A$782,$A109,СВЦЭМ!$B$39:$B$782,T$83)+'СЕТ СН'!$H$11+СВЦЭМ!$D$10+'СЕТ СН'!$H$5-'СЕТ СН'!$H$21</f>
        <v>3744.6200748599999</v>
      </c>
      <c r="U109" s="36">
        <f>SUMIFS(СВЦЭМ!$D$39:$D$782,СВЦЭМ!$A$39:$A$782,$A109,СВЦЭМ!$B$39:$B$782,U$83)+'СЕТ СН'!$H$11+СВЦЭМ!$D$10+'СЕТ СН'!$H$5-'СЕТ СН'!$H$21</f>
        <v>3769.4889252299999</v>
      </c>
      <c r="V109" s="36">
        <f>SUMIFS(СВЦЭМ!$D$39:$D$782,СВЦЭМ!$A$39:$A$782,$A109,СВЦЭМ!$B$39:$B$782,V$83)+'СЕТ СН'!$H$11+СВЦЭМ!$D$10+'СЕТ СН'!$H$5-'СЕТ СН'!$H$21</f>
        <v>3777.4798899799998</v>
      </c>
      <c r="W109" s="36">
        <f>SUMIFS(СВЦЭМ!$D$39:$D$782,СВЦЭМ!$A$39:$A$782,$A109,СВЦЭМ!$B$39:$B$782,W$83)+'СЕТ СН'!$H$11+СВЦЭМ!$D$10+'СЕТ СН'!$H$5-'СЕТ СН'!$H$21</f>
        <v>3770.6906193200002</v>
      </c>
      <c r="X109" s="36">
        <f>SUMIFS(СВЦЭМ!$D$39:$D$782,СВЦЭМ!$A$39:$A$782,$A109,СВЦЭМ!$B$39:$B$782,X$83)+'СЕТ СН'!$H$11+СВЦЭМ!$D$10+'СЕТ СН'!$H$5-'СЕТ СН'!$H$21</f>
        <v>3760.3175618700002</v>
      </c>
      <c r="Y109" s="36">
        <f>SUMIFS(СВЦЭМ!$D$39:$D$782,СВЦЭМ!$A$39:$A$782,$A109,СВЦЭМ!$B$39:$B$782,Y$83)+'СЕТ СН'!$H$11+СВЦЭМ!$D$10+'СЕТ СН'!$H$5-'СЕТ СН'!$H$21</f>
        <v>3827.5758944500003</v>
      </c>
    </row>
    <row r="110" spans="1:25" ht="15.75" x14ac:dyDescent="0.2">
      <c r="A110" s="35">
        <f t="shared" si="2"/>
        <v>44466</v>
      </c>
      <c r="B110" s="36">
        <f>SUMIFS(СВЦЭМ!$D$39:$D$782,СВЦЭМ!$A$39:$A$782,$A110,СВЦЭМ!$B$39:$B$782,B$83)+'СЕТ СН'!$H$11+СВЦЭМ!$D$10+'СЕТ СН'!$H$5-'СЕТ СН'!$H$21</f>
        <v>3829.5122143899998</v>
      </c>
      <c r="C110" s="36">
        <f>SUMIFS(СВЦЭМ!$D$39:$D$782,СВЦЭМ!$A$39:$A$782,$A110,СВЦЭМ!$B$39:$B$782,C$83)+'СЕТ СН'!$H$11+СВЦЭМ!$D$10+'СЕТ СН'!$H$5-'СЕТ СН'!$H$21</f>
        <v>3967.5997434299998</v>
      </c>
      <c r="D110" s="36">
        <f>SUMIFS(СВЦЭМ!$D$39:$D$782,СВЦЭМ!$A$39:$A$782,$A110,СВЦЭМ!$B$39:$B$782,D$83)+'СЕТ СН'!$H$11+СВЦЭМ!$D$10+'СЕТ СН'!$H$5-'СЕТ СН'!$H$21</f>
        <v>3962.2150711300001</v>
      </c>
      <c r="E110" s="36">
        <f>SUMIFS(СВЦЭМ!$D$39:$D$782,СВЦЭМ!$A$39:$A$782,$A110,СВЦЭМ!$B$39:$B$782,E$83)+'СЕТ СН'!$H$11+СВЦЭМ!$D$10+'СЕТ СН'!$H$5-'СЕТ СН'!$H$21</f>
        <v>3975.0622610599999</v>
      </c>
      <c r="F110" s="36">
        <f>SUMIFS(СВЦЭМ!$D$39:$D$782,СВЦЭМ!$A$39:$A$782,$A110,СВЦЭМ!$B$39:$B$782,F$83)+'СЕТ СН'!$H$11+СВЦЭМ!$D$10+'СЕТ СН'!$H$5-'СЕТ СН'!$H$21</f>
        <v>3972.07196299</v>
      </c>
      <c r="G110" s="36">
        <f>SUMIFS(СВЦЭМ!$D$39:$D$782,СВЦЭМ!$A$39:$A$782,$A110,СВЦЭМ!$B$39:$B$782,G$83)+'СЕТ СН'!$H$11+СВЦЭМ!$D$10+'СЕТ СН'!$H$5-'СЕТ СН'!$H$21</f>
        <v>3942.2753573199998</v>
      </c>
      <c r="H110" s="36">
        <f>SUMIFS(СВЦЭМ!$D$39:$D$782,СВЦЭМ!$A$39:$A$782,$A110,СВЦЭМ!$B$39:$B$782,H$83)+'СЕТ СН'!$H$11+СВЦЭМ!$D$10+'СЕТ СН'!$H$5-'СЕТ СН'!$H$21</f>
        <v>3895.88062618</v>
      </c>
      <c r="I110" s="36">
        <f>SUMIFS(СВЦЭМ!$D$39:$D$782,СВЦЭМ!$A$39:$A$782,$A110,СВЦЭМ!$B$39:$B$782,I$83)+'СЕТ СН'!$H$11+СВЦЭМ!$D$10+'СЕТ СН'!$H$5-'СЕТ СН'!$H$21</f>
        <v>3800.4662523699999</v>
      </c>
      <c r="J110" s="36">
        <f>SUMIFS(СВЦЭМ!$D$39:$D$782,СВЦЭМ!$A$39:$A$782,$A110,СВЦЭМ!$B$39:$B$782,J$83)+'СЕТ СН'!$H$11+СВЦЭМ!$D$10+'СЕТ СН'!$H$5-'СЕТ СН'!$H$21</f>
        <v>3778.5946015099998</v>
      </c>
      <c r="K110" s="36">
        <f>SUMIFS(СВЦЭМ!$D$39:$D$782,СВЦЭМ!$A$39:$A$782,$A110,СВЦЭМ!$B$39:$B$782,K$83)+'СЕТ СН'!$H$11+СВЦЭМ!$D$10+'СЕТ СН'!$H$5-'СЕТ СН'!$H$21</f>
        <v>3793.9415427600002</v>
      </c>
      <c r="L110" s="36">
        <f>SUMIFS(СВЦЭМ!$D$39:$D$782,СВЦЭМ!$A$39:$A$782,$A110,СВЦЭМ!$B$39:$B$782,L$83)+'СЕТ СН'!$H$11+СВЦЭМ!$D$10+'СЕТ СН'!$H$5-'СЕТ СН'!$H$21</f>
        <v>3802.4152765999997</v>
      </c>
      <c r="M110" s="36">
        <f>SUMIFS(СВЦЭМ!$D$39:$D$782,СВЦЭМ!$A$39:$A$782,$A110,СВЦЭМ!$B$39:$B$782,M$83)+'СЕТ СН'!$H$11+СВЦЭМ!$D$10+'СЕТ СН'!$H$5-'СЕТ СН'!$H$21</f>
        <v>3804.67341412</v>
      </c>
      <c r="N110" s="36">
        <f>SUMIFS(СВЦЭМ!$D$39:$D$782,СВЦЭМ!$A$39:$A$782,$A110,СВЦЭМ!$B$39:$B$782,N$83)+'СЕТ СН'!$H$11+СВЦЭМ!$D$10+'СЕТ СН'!$H$5-'СЕТ СН'!$H$21</f>
        <v>3814.5073163299999</v>
      </c>
      <c r="O110" s="36">
        <f>SUMIFS(СВЦЭМ!$D$39:$D$782,СВЦЭМ!$A$39:$A$782,$A110,СВЦЭМ!$B$39:$B$782,O$83)+'СЕТ СН'!$H$11+СВЦЭМ!$D$10+'СЕТ СН'!$H$5-'СЕТ СН'!$H$21</f>
        <v>3792.2113462699999</v>
      </c>
      <c r="P110" s="36">
        <f>SUMIFS(СВЦЭМ!$D$39:$D$782,СВЦЭМ!$A$39:$A$782,$A110,СВЦЭМ!$B$39:$B$782,P$83)+'СЕТ СН'!$H$11+СВЦЭМ!$D$10+'СЕТ СН'!$H$5-'СЕТ СН'!$H$21</f>
        <v>3843.8799274600001</v>
      </c>
      <c r="Q110" s="36">
        <f>SUMIFS(СВЦЭМ!$D$39:$D$782,СВЦЭМ!$A$39:$A$782,$A110,СВЦЭМ!$B$39:$B$782,Q$83)+'СЕТ СН'!$H$11+СВЦЭМ!$D$10+'СЕТ СН'!$H$5-'СЕТ СН'!$H$21</f>
        <v>3839.9155761500001</v>
      </c>
      <c r="R110" s="36">
        <f>SUMIFS(СВЦЭМ!$D$39:$D$782,СВЦЭМ!$A$39:$A$782,$A110,СВЦЭМ!$B$39:$B$782,R$83)+'СЕТ СН'!$H$11+СВЦЭМ!$D$10+'СЕТ СН'!$H$5-'СЕТ СН'!$H$21</f>
        <v>3825.3595395299999</v>
      </c>
      <c r="S110" s="36">
        <f>SUMIFS(СВЦЭМ!$D$39:$D$782,СВЦЭМ!$A$39:$A$782,$A110,СВЦЭМ!$B$39:$B$782,S$83)+'СЕТ СН'!$H$11+СВЦЭМ!$D$10+'СЕТ СН'!$H$5-'СЕТ СН'!$H$21</f>
        <v>3807.8856970000002</v>
      </c>
      <c r="T110" s="36">
        <f>SUMIFS(СВЦЭМ!$D$39:$D$782,СВЦЭМ!$A$39:$A$782,$A110,СВЦЭМ!$B$39:$B$782,T$83)+'СЕТ СН'!$H$11+СВЦЭМ!$D$10+'СЕТ СН'!$H$5-'СЕТ СН'!$H$21</f>
        <v>3754.8611213100003</v>
      </c>
      <c r="U110" s="36">
        <f>SUMIFS(СВЦЭМ!$D$39:$D$782,СВЦЭМ!$A$39:$A$782,$A110,СВЦЭМ!$B$39:$B$782,U$83)+'СЕТ СН'!$H$11+СВЦЭМ!$D$10+'СЕТ СН'!$H$5-'СЕТ СН'!$H$21</f>
        <v>3754.3298621200001</v>
      </c>
      <c r="V110" s="36">
        <f>SUMIFS(СВЦЭМ!$D$39:$D$782,СВЦЭМ!$A$39:$A$782,$A110,СВЦЭМ!$B$39:$B$782,V$83)+'СЕТ СН'!$H$11+СВЦЭМ!$D$10+'СЕТ СН'!$H$5-'СЕТ СН'!$H$21</f>
        <v>3755.7555786200001</v>
      </c>
      <c r="W110" s="36">
        <f>SUMIFS(СВЦЭМ!$D$39:$D$782,СВЦЭМ!$A$39:$A$782,$A110,СВЦЭМ!$B$39:$B$782,W$83)+'СЕТ СН'!$H$11+СВЦЭМ!$D$10+'СЕТ СН'!$H$5-'СЕТ СН'!$H$21</f>
        <v>3746.4840643900002</v>
      </c>
      <c r="X110" s="36">
        <f>SUMIFS(СВЦЭМ!$D$39:$D$782,СВЦЭМ!$A$39:$A$782,$A110,СВЦЭМ!$B$39:$B$782,X$83)+'СЕТ СН'!$H$11+СВЦЭМ!$D$10+'СЕТ СН'!$H$5-'СЕТ СН'!$H$21</f>
        <v>3747.4492867500003</v>
      </c>
      <c r="Y110" s="36">
        <f>SUMIFS(СВЦЭМ!$D$39:$D$782,СВЦЭМ!$A$39:$A$782,$A110,СВЦЭМ!$B$39:$B$782,Y$83)+'СЕТ СН'!$H$11+СВЦЭМ!$D$10+'СЕТ СН'!$H$5-'СЕТ СН'!$H$21</f>
        <v>3769.24194192</v>
      </c>
    </row>
    <row r="111" spans="1:25" ht="15.75" x14ac:dyDescent="0.2">
      <c r="A111" s="35">
        <f t="shared" si="2"/>
        <v>44467</v>
      </c>
      <c r="B111" s="36">
        <f>SUMIFS(СВЦЭМ!$D$39:$D$782,СВЦЭМ!$A$39:$A$782,$A111,СВЦЭМ!$B$39:$B$782,B$83)+'СЕТ СН'!$H$11+СВЦЭМ!$D$10+'СЕТ СН'!$H$5-'СЕТ СН'!$H$21</f>
        <v>3833.1711104000001</v>
      </c>
      <c r="C111" s="36">
        <f>SUMIFS(СВЦЭМ!$D$39:$D$782,СВЦЭМ!$A$39:$A$782,$A111,СВЦЭМ!$B$39:$B$782,C$83)+'СЕТ СН'!$H$11+СВЦЭМ!$D$10+'СЕТ СН'!$H$5-'СЕТ СН'!$H$21</f>
        <v>3882.0403757300001</v>
      </c>
      <c r="D111" s="36">
        <f>SUMIFS(СВЦЭМ!$D$39:$D$782,СВЦЭМ!$A$39:$A$782,$A111,СВЦЭМ!$B$39:$B$782,D$83)+'СЕТ СН'!$H$11+СВЦЭМ!$D$10+'СЕТ СН'!$H$5-'СЕТ СН'!$H$21</f>
        <v>3868.61930115</v>
      </c>
      <c r="E111" s="36">
        <f>SUMIFS(СВЦЭМ!$D$39:$D$782,СВЦЭМ!$A$39:$A$782,$A111,СВЦЭМ!$B$39:$B$782,E$83)+'СЕТ СН'!$H$11+СВЦЭМ!$D$10+'СЕТ СН'!$H$5-'СЕТ СН'!$H$21</f>
        <v>3875.81073178</v>
      </c>
      <c r="F111" s="36">
        <f>SUMIFS(СВЦЭМ!$D$39:$D$782,СВЦЭМ!$A$39:$A$782,$A111,СВЦЭМ!$B$39:$B$782,F$83)+'СЕТ СН'!$H$11+СВЦЭМ!$D$10+'СЕТ СН'!$H$5-'СЕТ СН'!$H$21</f>
        <v>3871.21247993</v>
      </c>
      <c r="G111" s="36">
        <f>SUMIFS(СВЦЭМ!$D$39:$D$782,СВЦЭМ!$A$39:$A$782,$A111,СВЦЭМ!$B$39:$B$782,G$83)+'СЕТ СН'!$H$11+СВЦЭМ!$D$10+'СЕТ СН'!$H$5-'СЕТ СН'!$H$21</f>
        <v>3856.3745460300001</v>
      </c>
      <c r="H111" s="36">
        <f>SUMIFS(СВЦЭМ!$D$39:$D$782,СВЦЭМ!$A$39:$A$782,$A111,СВЦЭМ!$B$39:$B$782,H$83)+'СЕТ СН'!$H$11+СВЦЭМ!$D$10+'СЕТ СН'!$H$5-'СЕТ СН'!$H$21</f>
        <v>3879.20888479</v>
      </c>
      <c r="I111" s="36">
        <f>SUMIFS(СВЦЭМ!$D$39:$D$782,СВЦЭМ!$A$39:$A$782,$A111,СВЦЭМ!$B$39:$B$782,I$83)+'СЕТ СН'!$H$11+СВЦЭМ!$D$10+'СЕТ СН'!$H$5-'СЕТ СН'!$H$21</f>
        <v>3840.2662549900001</v>
      </c>
      <c r="J111" s="36">
        <f>SUMIFS(СВЦЭМ!$D$39:$D$782,СВЦЭМ!$A$39:$A$782,$A111,СВЦЭМ!$B$39:$B$782,J$83)+'СЕТ СН'!$H$11+СВЦЭМ!$D$10+'СЕТ СН'!$H$5-'СЕТ СН'!$H$21</f>
        <v>3809.2388723899999</v>
      </c>
      <c r="K111" s="36">
        <f>SUMIFS(СВЦЭМ!$D$39:$D$782,СВЦЭМ!$A$39:$A$782,$A111,СВЦЭМ!$B$39:$B$782,K$83)+'СЕТ СН'!$H$11+СВЦЭМ!$D$10+'СЕТ СН'!$H$5-'СЕТ СН'!$H$21</f>
        <v>3770.3653580999999</v>
      </c>
      <c r="L111" s="36">
        <f>SUMIFS(СВЦЭМ!$D$39:$D$782,СВЦЭМ!$A$39:$A$782,$A111,СВЦЭМ!$B$39:$B$782,L$83)+'СЕТ СН'!$H$11+СВЦЭМ!$D$10+'СЕТ СН'!$H$5-'СЕТ СН'!$H$21</f>
        <v>3746.3051852500002</v>
      </c>
      <c r="M111" s="36">
        <f>SUMIFS(СВЦЭМ!$D$39:$D$782,СВЦЭМ!$A$39:$A$782,$A111,СВЦЭМ!$B$39:$B$782,M$83)+'СЕТ СН'!$H$11+СВЦЭМ!$D$10+'СЕТ СН'!$H$5-'СЕТ СН'!$H$21</f>
        <v>3780.9779549700002</v>
      </c>
      <c r="N111" s="36">
        <f>SUMIFS(СВЦЭМ!$D$39:$D$782,СВЦЭМ!$A$39:$A$782,$A111,СВЦЭМ!$B$39:$B$782,N$83)+'СЕТ СН'!$H$11+СВЦЭМ!$D$10+'СЕТ СН'!$H$5-'СЕТ СН'!$H$21</f>
        <v>3800.9585068800002</v>
      </c>
      <c r="O111" s="36">
        <f>SUMIFS(СВЦЭМ!$D$39:$D$782,СВЦЭМ!$A$39:$A$782,$A111,СВЦЭМ!$B$39:$B$782,O$83)+'СЕТ СН'!$H$11+СВЦЭМ!$D$10+'СЕТ СН'!$H$5-'СЕТ СН'!$H$21</f>
        <v>3825.3797793399999</v>
      </c>
      <c r="P111" s="36">
        <f>SUMIFS(СВЦЭМ!$D$39:$D$782,СВЦЭМ!$A$39:$A$782,$A111,СВЦЭМ!$B$39:$B$782,P$83)+'СЕТ СН'!$H$11+СВЦЭМ!$D$10+'СЕТ СН'!$H$5-'СЕТ СН'!$H$21</f>
        <v>3858.2076361200002</v>
      </c>
      <c r="Q111" s="36">
        <f>SUMIFS(СВЦЭМ!$D$39:$D$782,СВЦЭМ!$A$39:$A$782,$A111,СВЦЭМ!$B$39:$B$782,Q$83)+'СЕТ СН'!$H$11+СВЦЭМ!$D$10+'СЕТ СН'!$H$5-'СЕТ СН'!$H$21</f>
        <v>3863.1702451800002</v>
      </c>
      <c r="R111" s="36">
        <f>SUMIFS(СВЦЭМ!$D$39:$D$782,СВЦЭМ!$A$39:$A$782,$A111,СВЦЭМ!$B$39:$B$782,R$83)+'СЕТ СН'!$H$11+СВЦЭМ!$D$10+'СЕТ СН'!$H$5-'СЕТ СН'!$H$21</f>
        <v>3856.3515635600002</v>
      </c>
      <c r="S111" s="36">
        <f>SUMIFS(СВЦЭМ!$D$39:$D$782,СВЦЭМ!$A$39:$A$782,$A111,СВЦЭМ!$B$39:$B$782,S$83)+'СЕТ СН'!$H$11+СВЦЭМ!$D$10+'СЕТ СН'!$H$5-'СЕТ СН'!$H$21</f>
        <v>3851.2668539400001</v>
      </c>
      <c r="T111" s="36">
        <f>SUMIFS(СВЦЭМ!$D$39:$D$782,СВЦЭМ!$A$39:$A$782,$A111,СВЦЭМ!$B$39:$B$782,T$83)+'СЕТ СН'!$H$11+СВЦЭМ!$D$10+'СЕТ СН'!$H$5-'СЕТ СН'!$H$21</f>
        <v>3801.3960310000002</v>
      </c>
      <c r="U111" s="36">
        <f>SUMIFS(СВЦЭМ!$D$39:$D$782,СВЦЭМ!$A$39:$A$782,$A111,СВЦЭМ!$B$39:$B$782,U$83)+'СЕТ СН'!$H$11+СВЦЭМ!$D$10+'СЕТ СН'!$H$5-'СЕТ СН'!$H$21</f>
        <v>3746.7727067199999</v>
      </c>
      <c r="V111" s="36">
        <f>SUMIFS(СВЦЭМ!$D$39:$D$782,СВЦЭМ!$A$39:$A$782,$A111,СВЦЭМ!$B$39:$B$782,V$83)+'СЕТ СН'!$H$11+СВЦЭМ!$D$10+'СЕТ СН'!$H$5-'СЕТ СН'!$H$21</f>
        <v>3751.87415027</v>
      </c>
      <c r="W111" s="36">
        <f>SUMIFS(СВЦЭМ!$D$39:$D$782,СВЦЭМ!$A$39:$A$782,$A111,СВЦЭМ!$B$39:$B$782,W$83)+'СЕТ СН'!$H$11+СВЦЭМ!$D$10+'СЕТ СН'!$H$5-'СЕТ СН'!$H$21</f>
        <v>3758.13331401</v>
      </c>
      <c r="X111" s="36">
        <f>SUMIFS(СВЦЭМ!$D$39:$D$782,СВЦЭМ!$A$39:$A$782,$A111,СВЦЭМ!$B$39:$B$782,X$83)+'СЕТ СН'!$H$11+СВЦЭМ!$D$10+'СЕТ СН'!$H$5-'СЕТ СН'!$H$21</f>
        <v>3802.7114663299999</v>
      </c>
      <c r="Y111" s="36">
        <f>SUMIFS(СВЦЭМ!$D$39:$D$782,СВЦЭМ!$A$39:$A$782,$A111,СВЦЭМ!$B$39:$B$782,Y$83)+'СЕТ СН'!$H$11+СВЦЭМ!$D$10+'СЕТ СН'!$H$5-'СЕТ СН'!$H$21</f>
        <v>3797.0353177699999</v>
      </c>
    </row>
    <row r="112" spans="1:25" ht="15.75" x14ac:dyDescent="0.2">
      <c r="A112" s="35">
        <f t="shared" si="2"/>
        <v>44468</v>
      </c>
      <c r="B112" s="36">
        <f>SUMIFS(СВЦЭМ!$D$39:$D$782,СВЦЭМ!$A$39:$A$782,$A112,СВЦЭМ!$B$39:$B$782,B$83)+'СЕТ СН'!$H$11+СВЦЭМ!$D$10+'СЕТ СН'!$H$5-'СЕТ СН'!$H$21</f>
        <v>3809.2982848400002</v>
      </c>
      <c r="C112" s="36">
        <f>SUMIFS(СВЦЭМ!$D$39:$D$782,СВЦЭМ!$A$39:$A$782,$A112,СВЦЭМ!$B$39:$B$782,C$83)+'СЕТ СН'!$H$11+СВЦЭМ!$D$10+'СЕТ СН'!$H$5-'СЕТ СН'!$H$21</f>
        <v>3904.14920553</v>
      </c>
      <c r="D112" s="36">
        <f>SUMIFS(СВЦЭМ!$D$39:$D$782,СВЦЭМ!$A$39:$A$782,$A112,СВЦЭМ!$B$39:$B$782,D$83)+'СЕТ СН'!$H$11+СВЦЭМ!$D$10+'СЕТ СН'!$H$5-'СЕТ СН'!$H$21</f>
        <v>3960.3706282399999</v>
      </c>
      <c r="E112" s="36">
        <f>SUMIFS(СВЦЭМ!$D$39:$D$782,СВЦЭМ!$A$39:$A$782,$A112,СВЦЭМ!$B$39:$B$782,E$83)+'СЕТ СН'!$H$11+СВЦЭМ!$D$10+'СЕТ СН'!$H$5-'СЕТ СН'!$H$21</f>
        <v>3968.42785594</v>
      </c>
      <c r="F112" s="36">
        <f>SUMIFS(СВЦЭМ!$D$39:$D$782,СВЦЭМ!$A$39:$A$782,$A112,СВЦЭМ!$B$39:$B$782,F$83)+'СЕТ СН'!$H$11+СВЦЭМ!$D$10+'СЕТ СН'!$H$5-'СЕТ СН'!$H$21</f>
        <v>3975.5979418699999</v>
      </c>
      <c r="G112" s="36">
        <f>SUMIFS(СВЦЭМ!$D$39:$D$782,СВЦЭМ!$A$39:$A$782,$A112,СВЦЭМ!$B$39:$B$782,G$83)+'СЕТ СН'!$H$11+СВЦЭМ!$D$10+'СЕТ СН'!$H$5-'СЕТ СН'!$H$21</f>
        <v>3955.0018829299997</v>
      </c>
      <c r="H112" s="36">
        <f>SUMIFS(СВЦЭМ!$D$39:$D$782,СВЦЭМ!$A$39:$A$782,$A112,СВЦЭМ!$B$39:$B$782,H$83)+'СЕТ СН'!$H$11+СВЦЭМ!$D$10+'СЕТ СН'!$H$5-'СЕТ СН'!$H$21</f>
        <v>3918.0519712</v>
      </c>
      <c r="I112" s="36">
        <f>SUMIFS(СВЦЭМ!$D$39:$D$782,СВЦЭМ!$A$39:$A$782,$A112,СВЦЭМ!$B$39:$B$782,I$83)+'СЕТ СН'!$H$11+СВЦЭМ!$D$10+'СЕТ СН'!$H$5-'СЕТ СН'!$H$21</f>
        <v>3867.76301685</v>
      </c>
      <c r="J112" s="36">
        <f>SUMIFS(СВЦЭМ!$D$39:$D$782,СВЦЭМ!$A$39:$A$782,$A112,СВЦЭМ!$B$39:$B$782,J$83)+'СЕТ СН'!$H$11+СВЦЭМ!$D$10+'СЕТ СН'!$H$5-'СЕТ СН'!$H$21</f>
        <v>3838.8447436199999</v>
      </c>
      <c r="K112" s="36">
        <f>SUMIFS(СВЦЭМ!$D$39:$D$782,СВЦЭМ!$A$39:$A$782,$A112,СВЦЭМ!$B$39:$B$782,K$83)+'СЕТ СН'!$H$11+СВЦЭМ!$D$10+'СЕТ СН'!$H$5-'СЕТ СН'!$H$21</f>
        <v>3776.7864643600001</v>
      </c>
      <c r="L112" s="36">
        <f>SUMIFS(СВЦЭМ!$D$39:$D$782,СВЦЭМ!$A$39:$A$782,$A112,СВЦЭМ!$B$39:$B$782,L$83)+'СЕТ СН'!$H$11+СВЦЭМ!$D$10+'СЕТ СН'!$H$5-'СЕТ СН'!$H$21</f>
        <v>3756.2290919699999</v>
      </c>
      <c r="M112" s="36">
        <f>SUMIFS(СВЦЭМ!$D$39:$D$782,СВЦЭМ!$A$39:$A$782,$A112,СВЦЭМ!$B$39:$B$782,M$83)+'СЕТ СН'!$H$11+СВЦЭМ!$D$10+'СЕТ СН'!$H$5-'СЕТ СН'!$H$21</f>
        <v>3744.6936185200002</v>
      </c>
      <c r="N112" s="36">
        <f>SUMIFS(СВЦЭМ!$D$39:$D$782,СВЦЭМ!$A$39:$A$782,$A112,СВЦЭМ!$B$39:$B$782,N$83)+'СЕТ СН'!$H$11+СВЦЭМ!$D$10+'СЕТ СН'!$H$5-'СЕТ СН'!$H$21</f>
        <v>3789.2208242300003</v>
      </c>
      <c r="O112" s="36">
        <f>SUMIFS(СВЦЭМ!$D$39:$D$782,СВЦЭМ!$A$39:$A$782,$A112,СВЦЭМ!$B$39:$B$782,O$83)+'СЕТ СН'!$H$11+СВЦЭМ!$D$10+'СЕТ СН'!$H$5-'СЕТ СН'!$H$21</f>
        <v>3812.64246207</v>
      </c>
      <c r="P112" s="36">
        <f>SUMIFS(СВЦЭМ!$D$39:$D$782,СВЦЭМ!$A$39:$A$782,$A112,СВЦЭМ!$B$39:$B$782,P$83)+'СЕТ СН'!$H$11+СВЦЭМ!$D$10+'СЕТ СН'!$H$5-'СЕТ СН'!$H$21</f>
        <v>3882.6941057100003</v>
      </c>
      <c r="Q112" s="36">
        <f>SUMIFS(СВЦЭМ!$D$39:$D$782,СВЦЭМ!$A$39:$A$782,$A112,СВЦЭМ!$B$39:$B$782,Q$83)+'СЕТ СН'!$H$11+СВЦЭМ!$D$10+'СЕТ СН'!$H$5-'СЕТ СН'!$H$21</f>
        <v>3886.0680690300001</v>
      </c>
      <c r="R112" s="36">
        <f>SUMIFS(СВЦЭМ!$D$39:$D$782,СВЦЭМ!$A$39:$A$782,$A112,СВЦЭМ!$B$39:$B$782,R$83)+'СЕТ СН'!$H$11+СВЦЭМ!$D$10+'СЕТ СН'!$H$5-'СЕТ СН'!$H$21</f>
        <v>3879.2951610499999</v>
      </c>
      <c r="S112" s="36">
        <f>SUMIFS(СВЦЭМ!$D$39:$D$782,СВЦЭМ!$A$39:$A$782,$A112,СВЦЭМ!$B$39:$B$782,S$83)+'СЕТ СН'!$H$11+СВЦЭМ!$D$10+'СЕТ СН'!$H$5-'СЕТ СН'!$H$21</f>
        <v>3856.2564260500003</v>
      </c>
      <c r="T112" s="36">
        <f>SUMIFS(СВЦЭМ!$D$39:$D$782,СВЦЭМ!$A$39:$A$782,$A112,СВЦЭМ!$B$39:$B$782,T$83)+'СЕТ СН'!$H$11+СВЦЭМ!$D$10+'СЕТ СН'!$H$5-'СЕТ СН'!$H$21</f>
        <v>3838.9472821300001</v>
      </c>
      <c r="U112" s="36">
        <f>SUMIFS(СВЦЭМ!$D$39:$D$782,СВЦЭМ!$A$39:$A$782,$A112,СВЦЭМ!$B$39:$B$782,U$83)+'СЕТ СН'!$H$11+СВЦЭМ!$D$10+'СЕТ СН'!$H$5-'СЕТ СН'!$H$21</f>
        <v>3790.81519716</v>
      </c>
      <c r="V112" s="36">
        <f>SUMIFS(СВЦЭМ!$D$39:$D$782,СВЦЭМ!$A$39:$A$782,$A112,СВЦЭМ!$B$39:$B$782,V$83)+'СЕТ СН'!$H$11+СВЦЭМ!$D$10+'СЕТ СН'!$H$5-'СЕТ СН'!$H$21</f>
        <v>3768.9784774999998</v>
      </c>
      <c r="W112" s="36">
        <f>SUMIFS(СВЦЭМ!$D$39:$D$782,СВЦЭМ!$A$39:$A$782,$A112,СВЦЭМ!$B$39:$B$782,W$83)+'СЕТ СН'!$H$11+СВЦЭМ!$D$10+'СЕТ СН'!$H$5-'СЕТ СН'!$H$21</f>
        <v>3753.0883846000002</v>
      </c>
      <c r="X112" s="36">
        <f>SUMIFS(СВЦЭМ!$D$39:$D$782,СВЦЭМ!$A$39:$A$782,$A112,СВЦЭМ!$B$39:$B$782,X$83)+'СЕТ СН'!$H$11+СВЦЭМ!$D$10+'СЕТ СН'!$H$5-'СЕТ СН'!$H$21</f>
        <v>3813.51944422</v>
      </c>
      <c r="Y112" s="36">
        <f>SUMIFS(СВЦЭМ!$D$39:$D$782,СВЦЭМ!$A$39:$A$782,$A112,СВЦЭМ!$B$39:$B$782,Y$83)+'СЕТ СН'!$H$11+СВЦЭМ!$D$10+'СЕТ СН'!$H$5-'СЕТ СН'!$H$21</f>
        <v>3829.3963065799999</v>
      </c>
    </row>
    <row r="113" spans="1:27" ht="15.75" x14ac:dyDescent="0.2">
      <c r="A113" s="35">
        <f t="shared" si="2"/>
        <v>44469</v>
      </c>
      <c r="B113" s="36">
        <f>SUMIFS(СВЦЭМ!$D$39:$D$782,СВЦЭМ!$A$39:$A$782,$A113,СВЦЭМ!$B$39:$B$782,B$83)+'СЕТ СН'!$H$11+СВЦЭМ!$D$10+'СЕТ СН'!$H$5-'СЕТ СН'!$H$21</f>
        <v>3848.08888905</v>
      </c>
      <c r="C113" s="36">
        <f>SUMIFS(СВЦЭМ!$D$39:$D$782,СВЦЭМ!$A$39:$A$782,$A113,СВЦЭМ!$B$39:$B$782,C$83)+'СЕТ СН'!$H$11+СВЦЭМ!$D$10+'СЕТ СН'!$H$5-'СЕТ СН'!$H$21</f>
        <v>3892.3561774999998</v>
      </c>
      <c r="D113" s="36">
        <f>SUMIFS(СВЦЭМ!$D$39:$D$782,СВЦЭМ!$A$39:$A$782,$A113,СВЦЭМ!$B$39:$B$782,D$83)+'СЕТ СН'!$H$11+СВЦЭМ!$D$10+'СЕТ СН'!$H$5-'СЕТ СН'!$H$21</f>
        <v>3945.74407053</v>
      </c>
      <c r="E113" s="36">
        <f>SUMIFS(СВЦЭМ!$D$39:$D$782,СВЦЭМ!$A$39:$A$782,$A113,СВЦЭМ!$B$39:$B$782,E$83)+'СЕТ СН'!$H$11+СВЦЭМ!$D$10+'СЕТ СН'!$H$5-'СЕТ СН'!$H$21</f>
        <v>3968.8930947399999</v>
      </c>
      <c r="F113" s="36">
        <f>SUMIFS(СВЦЭМ!$D$39:$D$782,СВЦЭМ!$A$39:$A$782,$A113,СВЦЭМ!$B$39:$B$782,F$83)+'СЕТ СН'!$H$11+СВЦЭМ!$D$10+'СЕТ СН'!$H$5-'СЕТ СН'!$H$21</f>
        <v>3964.4058738100002</v>
      </c>
      <c r="G113" s="36">
        <f>SUMIFS(СВЦЭМ!$D$39:$D$782,СВЦЭМ!$A$39:$A$782,$A113,СВЦЭМ!$B$39:$B$782,G$83)+'СЕТ СН'!$H$11+СВЦЭМ!$D$10+'СЕТ СН'!$H$5-'СЕТ СН'!$H$21</f>
        <v>3967.4785812999999</v>
      </c>
      <c r="H113" s="36">
        <f>SUMIFS(СВЦЭМ!$D$39:$D$782,СВЦЭМ!$A$39:$A$782,$A113,СВЦЭМ!$B$39:$B$782,H$83)+'СЕТ СН'!$H$11+СВЦЭМ!$D$10+'СЕТ СН'!$H$5-'СЕТ СН'!$H$21</f>
        <v>3903.04171236</v>
      </c>
      <c r="I113" s="36">
        <f>SUMIFS(СВЦЭМ!$D$39:$D$782,СВЦЭМ!$A$39:$A$782,$A113,СВЦЭМ!$B$39:$B$782,I$83)+'СЕТ СН'!$H$11+СВЦЭМ!$D$10+'СЕТ СН'!$H$5-'СЕТ СН'!$H$21</f>
        <v>3880.1621090200001</v>
      </c>
      <c r="J113" s="36">
        <f>SUMIFS(СВЦЭМ!$D$39:$D$782,СВЦЭМ!$A$39:$A$782,$A113,СВЦЭМ!$B$39:$B$782,J$83)+'СЕТ СН'!$H$11+СВЦЭМ!$D$10+'СЕТ СН'!$H$5-'СЕТ СН'!$H$21</f>
        <v>3845.5183892099999</v>
      </c>
      <c r="K113" s="36">
        <f>SUMIFS(СВЦЭМ!$D$39:$D$782,СВЦЭМ!$A$39:$A$782,$A113,СВЦЭМ!$B$39:$B$782,K$83)+'СЕТ СН'!$H$11+СВЦЭМ!$D$10+'СЕТ СН'!$H$5-'СЕТ СН'!$H$21</f>
        <v>3855.6857249099999</v>
      </c>
      <c r="L113" s="36">
        <f>SUMIFS(СВЦЭМ!$D$39:$D$782,СВЦЭМ!$A$39:$A$782,$A113,СВЦЭМ!$B$39:$B$782,L$83)+'СЕТ СН'!$H$11+СВЦЭМ!$D$10+'СЕТ СН'!$H$5-'СЕТ СН'!$H$21</f>
        <v>3861.24709558</v>
      </c>
      <c r="M113" s="36">
        <f>SUMIFS(СВЦЭМ!$D$39:$D$782,СВЦЭМ!$A$39:$A$782,$A113,СВЦЭМ!$B$39:$B$782,M$83)+'СЕТ СН'!$H$11+СВЦЭМ!$D$10+'СЕТ СН'!$H$5-'СЕТ СН'!$H$21</f>
        <v>3843.1228566499999</v>
      </c>
      <c r="N113" s="36">
        <f>SUMIFS(СВЦЭМ!$D$39:$D$782,СВЦЭМ!$A$39:$A$782,$A113,СВЦЭМ!$B$39:$B$782,N$83)+'СЕТ СН'!$H$11+СВЦЭМ!$D$10+'СЕТ СН'!$H$5-'СЕТ СН'!$H$21</f>
        <v>3825.9703403499998</v>
      </c>
      <c r="O113" s="36">
        <f>SUMIFS(СВЦЭМ!$D$39:$D$782,СВЦЭМ!$A$39:$A$782,$A113,СВЦЭМ!$B$39:$B$782,O$83)+'СЕТ СН'!$H$11+СВЦЭМ!$D$10+'СЕТ СН'!$H$5-'СЕТ СН'!$H$21</f>
        <v>3827.06665174</v>
      </c>
      <c r="P113" s="36">
        <f>SUMIFS(СВЦЭМ!$D$39:$D$782,СВЦЭМ!$A$39:$A$782,$A113,СВЦЭМ!$B$39:$B$782,P$83)+'СЕТ СН'!$H$11+СВЦЭМ!$D$10+'СЕТ СН'!$H$5-'СЕТ СН'!$H$21</f>
        <v>3874.2061124500001</v>
      </c>
      <c r="Q113" s="36">
        <f>SUMIFS(СВЦЭМ!$D$39:$D$782,СВЦЭМ!$A$39:$A$782,$A113,СВЦЭМ!$B$39:$B$782,Q$83)+'СЕТ СН'!$H$11+СВЦЭМ!$D$10+'СЕТ СН'!$H$5-'СЕТ СН'!$H$21</f>
        <v>3877.9549689</v>
      </c>
      <c r="R113" s="36">
        <f>SUMIFS(СВЦЭМ!$D$39:$D$782,СВЦЭМ!$A$39:$A$782,$A113,СВЦЭМ!$B$39:$B$782,R$83)+'СЕТ СН'!$H$11+СВЦЭМ!$D$10+'СЕТ СН'!$H$5-'СЕТ СН'!$H$21</f>
        <v>3870.89945687</v>
      </c>
      <c r="S113" s="36">
        <f>SUMIFS(СВЦЭМ!$D$39:$D$782,СВЦЭМ!$A$39:$A$782,$A113,СВЦЭМ!$B$39:$B$782,S$83)+'СЕТ СН'!$H$11+СВЦЭМ!$D$10+'СЕТ СН'!$H$5-'СЕТ СН'!$H$21</f>
        <v>3823.0770263499999</v>
      </c>
      <c r="T113" s="36">
        <f>SUMIFS(СВЦЭМ!$D$39:$D$782,СВЦЭМ!$A$39:$A$782,$A113,СВЦЭМ!$B$39:$B$782,T$83)+'СЕТ СН'!$H$11+СВЦЭМ!$D$10+'СЕТ СН'!$H$5-'СЕТ СН'!$H$21</f>
        <v>3837.1601913499999</v>
      </c>
      <c r="U113" s="36">
        <f>SUMIFS(СВЦЭМ!$D$39:$D$782,СВЦЭМ!$A$39:$A$782,$A113,СВЦЭМ!$B$39:$B$782,U$83)+'СЕТ СН'!$H$11+СВЦЭМ!$D$10+'СЕТ СН'!$H$5-'СЕТ СН'!$H$21</f>
        <v>3810.9258389900001</v>
      </c>
      <c r="V113" s="36">
        <f>SUMIFS(СВЦЭМ!$D$39:$D$782,СВЦЭМ!$A$39:$A$782,$A113,СВЦЭМ!$B$39:$B$782,V$83)+'СЕТ СН'!$H$11+СВЦЭМ!$D$10+'СЕТ СН'!$H$5-'СЕТ СН'!$H$21</f>
        <v>3803.2750448100001</v>
      </c>
      <c r="W113" s="36">
        <f>SUMIFS(СВЦЭМ!$D$39:$D$782,СВЦЭМ!$A$39:$A$782,$A113,СВЦЭМ!$B$39:$B$782,W$83)+'СЕТ СН'!$H$11+СВЦЭМ!$D$10+'СЕТ СН'!$H$5-'СЕТ СН'!$H$21</f>
        <v>3792.1998513500002</v>
      </c>
      <c r="X113" s="36">
        <f>SUMIFS(СВЦЭМ!$D$39:$D$782,СВЦЭМ!$A$39:$A$782,$A113,СВЦЭМ!$B$39:$B$782,X$83)+'СЕТ СН'!$H$11+СВЦЭМ!$D$10+'СЕТ СН'!$H$5-'СЕТ СН'!$H$21</f>
        <v>3816.4067184400001</v>
      </c>
      <c r="Y113" s="36">
        <f>SUMIFS(СВЦЭМ!$D$39:$D$782,СВЦЭМ!$A$39:$A$782,$A113,СВЦЭМ!$B$39:$B$782,Y$83)+'СЕТ СН'!$H$11+СВЦЭМ!$D$10+'СЕТ СН'!$H$5-'СЕТ СН'!$H$21</f>
        <v>3862.1051296699998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01.09.2021</v>
      </c>
      <c r="B120" s="36">
        <f>SUMIFS(СВЦЭМ!$D$39:$D$782,СВЦЭМ!$A$39:$A$782,$A120,СВЦЭМ!$B$39:$B$782,B$119)+'СЕТ СН'!$I$11+СВЦЭМ!$D$10+'СЕТ СН'!$I$5-'СЕТ СН'!$I$21</f>
        <v>3701.3566538700002</v>
      </c>
      <c r="C120" s="36">
        <f>SUMIFS(СВЦЭМ!$D$39:$D$782,СВЦЭМ!$A$39:$A$782,$A120,СВЦЭМ!$B$39:$B$782,C$119)+'СЕТ СН'!$I$11+СВЦЭМ!$D$10+'СЕТ СН'!$I$5-'СЕТ СН'!$I$21</f>
        <v>3802.6915721699997</v>
      </c>
      <c r="D120" s="36">
        <f>SUMIFS(СВЦЭМ!$D$39:$D$782,СВЦЭМ!$A$39:$A$782,$A120,СВЦЭМ!$B$39:$B$782,D$119)+'СЕТ СН'!$I$11+СВЦЭМ!$D$10+'СЕТ СН'!$I$5-'СЕТ СН'!$I$21</f>
        <v>3883.81210564</v>
      </c>
      <c r="E120" s="36">
        <f>SUMIFS(СВЦЭМ!$D$39:$D$782,СВЦЭМ!$A$39:$A$782,$A120,СВЦЭМ!$B$39:$B$782,E$119)+'СЕТ СН'!$I$11+СВЦЭМ!$D$10+'СЕТ СН'!$I$5-'СЕТ СН'!$I$21</f>
        <v>3915.7600001199999</v>
      </c>
      <c r="F120" s="36">
        <f>SUMIFS(СВЦЭМ!$D$39:$D$782,СВЦЭМ!$A$39:$A$782,$A120,СВЦЭМ!$B$39:$B$782,F$119)+'СЕТ СН'!$I$11+СВЦЭМ!$D$10+'СЕТ СН'!$I$5-'СЕТ СН'!$I$21</f>
        <v>3913.9377357799999</v>
      </c>
      <c r="G120" s="36">
        <f>SUMIFS(СВЦЭМ!$D$39:$D$782,СВЦЭМ!$A$39:$A$782,$A120,СВЦЭМ!$B$39:$B$782,G$119)+'СЕТ СН'!$I$11+СВЦЭМ!$D$10+'СЕТ СН'!$I$5-'СЕТ СН'!$I$21</f>
        <v>3882.7054938800002</v>
      </c>
      <c r="H120" s="36">
        <f>SUMIFS(СВЦЭМ!$D$39:$D$782,СВЦЭМ!$A$39:$A$782,$A120,СВЦЭМ!$B$39:$B$782,H$119)+'СЕТ СН'!$I$11+СВЦЭМ!$D$10+'СЕТ СН'!$I$5-'СЕТ СН'!$I$21</f>
        <v>3827.0632382200001</v>
      </c>
      <c r="I120" s="36">
        <f>SUMIFS(СВЦЭМ!$D$39:$D$782,СВЦЭМ!$A$39:$A$782,$A120,СВЦЭМ!$B$39:$B$782,I$119)+'СЕТ СН'!$I$11+СВЦЭМ!$D$10+'СЕТ СН'!$I$5-'СЕТ СН'!$I$21</f>
        <v>3749.5104841900002</v>
      </c>
      <c r="J120" s="36">
        <f>SUMIFS(СВЦЭМ!$D$39:$D$782,СВЦЭМ!$A$39:$A$782,$A120,СВЦЭМ!$B$39:$B$782,J$119)+'СЕТ СН'!$I$11+СВЦЭМ!$D$10+'СЕТ СН'!$I$5-'СЕТ СН'!$I$21</f>
        <v>3693.7977311300001</v>
      </c>
      <c r="K120" s="36">
        <f>SUMIFS(СВЦЭМ!$D$39:$D$782,СВЦЭМ!$A$39:$A$782,$A120,СВЦЭМ!$B$39:$B$782,K$119)+'СЕТ СН'!$I$11+СВЦЭМ!$D$10+'СЕТ СН'!$I$5-'СЕТ СН'!$I$21</f>
        <v>3654.4480425500001</v>
      </c>
      <c r="L120" s="36">
        <f>SUMIFS(СВЦЭМ!$D$39:$D$782,СВЦЭМ!$A$39:$A$782,$A120,СВЦЭМ!$B$39:$B$782,L$119)+'СЕТ СН'!$I$11+СВЦЭМ!$D$10+'СЕТ СН'!$I$5-'СЕТ СН'!$I$21</f>
        <v>3639.20366767</v>
      </c>
      <c r="M120" s="36">
        <f>SUMIFS(СВЦЭМ!$D$39:$D$782,СВЦЭМ!$A$39:$A$782,$A120,СВЦЭМ!$B$39:$B$782,M$119)+'СЕТ СН'!$I$11+СВЦЭМ!$D$10+'СЕТ СН'!$I$5-'СЕТ СН'!$I$21</f>
        <v>3639.8989187500001</v>
      </c>
      <c r="N120" s="36">
        <f>SUMIFS(СВЦЭМ!$D$39:$D$782,СВЦЭМ!$A$39:$A$782,$A120,СВЦЭМ!$B$39:$B$782,N$119)+'СЕТ СН'!$I$11+СВЦЭМ!$D$10+'СЕТ СН'!$I$5-'СЕТ СН'!$I$21</f>
        <v>3663.07339744</v>
      </c>
      <c r="O120" s="36">
        <f>SUMIFS(СВЦЭМ!$D$39:$D$782,СВЦЭМ!$A$39:$A$782,$A120,СВЦЭМ!$B$39:$B$782,O$119)+'СЕТ СН'!$I$11+СВЦЭМ!$D$10+'СЕТ СН'!$I$5-'СЕТ СН'!$I$21</f>
        <v>3703.00805472</v>
      </c>
      <c r="P120" s="36">
        <f>SUMIFS(СВЦЭМ!$D$39:$D$782,СВЦЭМ!$A$39:$A$782,$A120,СВЦЭМ!$B$39:$B$782,P$119)+'СЕТ СН'!$I$11+СВЦЭМ!$D$10+'СЕТ СН'!$I$5-'СЕТ СН'!$I$21</f>
        <v>3737.8087936699999</v>
      </c>
      <c r="Q120" s="36">
        <f>SUMIFS(СВЦЭМ!$D$39:$D$782,СВЦЭМ!$A$39:$A$782,$A120,СВЦЭМ!$B$39:$B$782,Q$119)+'СЕТ СН'!$I$11+СВЦЭМ!$D$10+'СЕТ СН'!$I$5-'СЕТ СН'!$I$21</f>
        <v>3739.8984731400001</v>
      </c>
      <c r="R120" s="36">
        <f>SUMIFS(СВЦЭМ!$D$39:$D$782,СВЦЭМ!$A$39:$A$782,$A120,СВЦЭМ!$B$39:$B$782,R$119)+'СЕТ СН'!$I$11+СВЦЭМ!$D$10+'СЕТ СН'!$I$5-'СЕТ СН'!$I$21</f>
        <v>3734.2734574900001</v>
      </c>
      <c r="S120" s="36">
        <f>SUMIFS(СВЦЭМ!$D$39:$D$782,СВЦЭМ!$A$39:$A$782,$A120,СВЦЭМ!$B$39:$B$782,S$119)+'СЕТ СН'!$I$11+СВЦЭМ!$D$10+'СЕТ СН'!$I$5-'СЕТ СН'!$I$21</f>
        <v>3702.3926131100002</v>
      </c>
      <c r="T120" s="36">
        <f>SUMIFS(СВЦЭМ!$D$39:$D$782,СВЦЭМ!$A$39:$A$782,$A120,СВЦЭМ!$B$39:$B$782,T$119)+'СЕТ СН'!$I$11+СВЦЭМ!$D$10+'СЕТ СН'!$I$5-'СЕТ СН'!$I$21</f>
        <v>3662.8927787800003</v>
      </c>
      <c r="U120" s="36">
        <f>SUMIFS(СВЦЭМ!$D$39:$D$782,СВЦЭМ!$A$39:$A$782,$A120,СВЦЭМ!$B$39:$B$782,U$119)+'СЕТ СН'!$I$11+СВЦЭМ!$D$10+'СЕТ СН'!$I$5-'СЕТ СН'!$I$21</f>
        <v>3628.5943889300002</v>
      </c>
      <c r="V120" s="36">
        <f>SUMIFS(СВЦЭМ!$D$39:$D$782,СВЦЭМ!$A$39:$A$782,$A120,СВЦЭМ!$B$39:$B$782,V$119)+'СЕТ СН'!$I$11+СВЦЭМ!$D$10+'СЕТ СН'!$I$5-'СЕТ СН'!$I$21</f>
        <v>3633.5384356200002</v>
      </c>
      <c r="W120" s="36">
        <f>SUMIFS(СВЦЭМ!$D$39:$D$782,СВЦЭМ!$A$39:$A$782,$A120,СВЦЭМ!$B$39:$B$782,W$119)+'СЕТ СН'!$I$11+СВЦЭМ!$D$10+'СЕТ СН'!$I$5-'СЕТ СН'!$I$21</f>
        <v>3631.6589984100001</v>
      </c>
      <c r="X120" s="36">
        <f>SUMIFS(СВЦЭМ!$D$39:$D$782,СВЦЭМ!$A$39:$A$782,$A120,СВЦЭМ!$B$39:$B$782,X$119)+'СЕТ СН'!$I$11+СВЦЭМ!$D$10+'СЕТ СН'!$I$5-'СЕТ СН'!$I$21</f>
        <v>3629.9337448000001</v>
      </c>
      <c r="Y120" s="36">
        <f>SUMIFS(СВЦЭМ!$D$39:$D$782,СВЦЭМ!$A$39:$A$782,$A120,СВЦЭМ!$B$39:$B$782,Y$119)+'СЕТ СН'!$I$11+СВЦЭМ!$D$10+'СЕТ СН'!$I$5-'СЕТ СН'!$I$21</f>
        <v>3699.8538926900001</v>
      </c>
      <c r="AA120" s="45"/>
    </row>
    <row r="121" spans="1:27" ht="15.75" x14ac:dyDescent="0.2">
      <c r="A121" s="35">
        <f>A120+1</f>
        <v>44441</v>
      </c>
      <c r="B121" s="36">
        <f>SUMIFS(СВЦЭМ!$D$39:$D$782,СВЦЭМ!$A$39:$A$782,$A121,СВЦЭМ!$B$39:$B$782,B$119)+'СЕТ СН'!$I$11+СВЦЭМ!$D$10+'СЕТ СН'!$I$5-'СЕТ СН'!$I$21</f>
        <v>3795.25434197</v>
      </c>
      <c r="C121" s="36">
        <f>SUMIFS(СВЦЭМ!$D$39:$D$782,СВЦЭМ!$A$39:$A$782,$A121,СВЦЭМ!$B$39:$B$782,C$119)+'СЕТ СН'!$I$11+СВЦЭМ!$D$10+'СЕТ СН'!$I$5-'СЕТ СН'!$I$21</f>
        <v>3871.2426053600002</v>
      </c>
      <c r="D121" s="36">
        <f>SUMIFS(СВЦЭМ!$D$39:$D$782,СВЦЭМ!$A$39:$A$782,$A121,СВЦЭМ!$B$39:$B$782,D$119)+'СЕТ СН'!$I$11+СВЦЭМ!$D$10+'СЕТ СН'!$I$5-'СЕТ СН'!$I$21</f>
        <v>3951.2802683899999</v>
      </c>
      <c r="E121" s="36">
        <f>SUMIFS(СВЦЭМ!$D$39:$D$782,СВЦЭМ!$A$39:$A$782,$A121,СВЦЭМ!$B$39:$B$782,E$119)+'СЕТ СН'!$I$11+СВЦЭМ!$D$10+'СЕТ СН'!$I$5-'СЕТ СН'!$I$21</f>
        <v>3969.9899094399998</v>
      </c>
      <c r="F121" s="36">
        <f>SUMIFS(СВЦЭМ!$D$39:$D$782,СВЦЭМ!$A$39:$A$782,$A121,СВЦЭМ!$B$39:$B$782,F$119)+'СЕТ СН'!$I$11+СВЦЭМ!$D$10+'СЕТ СН'!$I$5-'СЕТ СН'!$I$21</f>
        <v>3952.7442707700002</v>
      </c>
      <c r="G121" s="36">
        <f>SUMIFS(СВЦЭМ!$D$39:$D$782,СВЦЭМ!$A$39:$A$782,$A121,СВЦЭМ!$B$39:$B$782,G$119)+'СЕТ СН'!$I$11+СВЦЭМ!$D$10+'СЕТ СН'!$I$5-'СЕТ СН'!$I$21</f>
        <v>3931.83409076</v>
      </c>
      <c r="H121" s="36">
        <f>SUMIFS(СВЦЭМ!$D$39:$D$782,СВЦЭМ!$A$39:$A$782,$A121,СВЦЭМ!$B$39:$B$782,H$119)+'СЕТ СН'!$I$11+СВЦЭМ!$D$10+'СЕТ СН'!$I$5-'СЕТ СН'!$I$21</f>
        <v>3880.4109083200001</v>
      </c>
      <c r="I121" s="36">
        <f>SUMIFS(СВЦЭМ!$D$39:$D$782,СВЦЭМ!$A$39:$A$782,$A121,СВЦЭМ!$B$39:$B$782,I$119)+'СЕТ СН'!$I$11+СВЦЭМ!$D$10+'СЕТ СН'!$I$5-'СЕТ СН'!$I$21</f>
        <v>3799.0789287100001</v>
      </c>
      <c r="J121" s="36">
        <f>SUMIFS(СВЦЭМ!$D$39:$D$782,СВЦЭМ!$A$39:$A$782,$A121,СВЦЭМ!$B$39:$B$782,J$119)+'СЕТ СН'!$I$11+СВЦЭМ!$D$10+'СЕТ СН'!$I$5-'СЕТ СН'!$I$21</f>
        <v>3706.3106545099999</v>
      </c>
      <c r="K121" s="36">
        <f>SUMIFS(СВЦЭМ!$D$39:$D$782,СВЦЭМ!$A$39:$A$782,$A121,СВЦЭМ!$B$39:$B$782,K$119)+'СЕТ СН'!$I$11+СВЦЭМ!$D$10+'СЕТ СН'!$I$5-'СЕТ СН'!$I$21</f>
        <v>3683.6739338900002</v>
      </c>
      <c r="L121" s="36">
        <f>SUMIFS(СВЦЭМ!$D$39:$D$782,СВЦЭМ!$A$39:$A$782,$A121,СВЦЭМ!$B$39:$B$782,L$119)+'СЕТ СН'!$I$11+СВЦЭМ!$D$10+'СЕТ СН'!$I$5-'СЕТ СН'!$I$21</f>
        <v>3676.9846021799999</v>
      </c>
      <c r="M121" s="36">
        <f>SUMIFS(СВЦЭМ!$D$39:$D$782,СВЦЭМ!$A$39:$A$782,$A121,СВЦЭМ!$B$39:$B$782,M$119)+'СЕТ СН'!$I$11+СВЦЭМ!$D$10+'СЕТ СН'!$I$5-'СЕТ СН'!$I$21</f>
        <v>3692.0248634999998</v>
      </c>
      <c r="N121" s="36">
        <f>SUMIFS(СВЦЭМ!$D$39:$D$782,СВЦЭМ!$A$39:$A$782,$A121,СВЦЭМ!$B$39:$B$782,N$119)+'СЕТ СН'!$I$11+СВЦЭМ!$D$10+'СЕТ СН'!$I$5-'СЕТ СН'!$I$21</f>
        <v>3694.4811084799999</v>
      </c>
      <c r="O121" s="36">
        <f>SUMIFS(СВЦЭМ!$D$39:$D$782,СВЦЭМ!$A$39:$A$782,$A121,СВЦЭМ!$B$39:$B$782,O$119)+'СЕТ СН'!$I$11+СВЦЭМ!$D$10+'СЕТ СН'!$I$5-'СЕТ СН'!$I$21</f>
        <v>3734.6111659200001</v>
      </c>
      <c r="P121" s="36">
        <f>SUMIFS(СВЦЭМ!$D$39:$D$782,СВЦЭМ!$A$39:$A$782,$A121,СВЦЭМ!$B$39:$B$782,P$119)+'СЕТ СН'!$I$11+СВЦЭМ!$D$10+'СЕТ СН'!$I$5-'СЕТ СН'!$I$21</f>
        <v>3765.6593859200002</v>
      </c>
      <c r="Q121" s="36">
        <f>SUMIFS(СВЦЭМ!$D$39:$D$782,СВЦЭМ!$A$39:$A$782,$A121,СВЦЭМ!$B$39:$B$782,Q$119)+'СЕТ СН'!$I$11+СВЦЭМ!$D$10+'СЕТ СН'!$I$5-'СЕТ СН'!$I$21</f>
        <v>3765.73218167</v>
      </c>
      <c r="R121" s="36">
        <f>SUMIFS(СВЦЭМ!$D$39:$D$782,СВЦЭМ!$A$39:$A$782,$A121,СВЦЭМ!$B$39:$B$782,R$119)+'СЕТ СН'!$I$11+СВЦЭМ!$D$10+'СЕТ СН'!$I$5-'СЕТ СН'!$I$21</f>
        <v>3764.2235868600001</v>
      </c>
      <c r="S121" s="36">
        <f>SUMIFS(СВЦЭМ!$D$39:$D$782,СВЦЭМ!$A$39:$A$782,$A121,СВЦЭМ!$B$39:$B$782,S$119)+'СЕТ СН'!$I$11+СВЦЭМ!$D$10+'СЕТ СН'!$I$5-'СЕТ СН'!$I$21</f>
        <v>3743.01964967</v>
      </c>
      <c r="T121" s="36">
        <f>SUMIFS(СВЦЭМ!$D$39:$D$782,СВЦЭМ!$A$39:$A$782,$A121,СВЦЭМ!$B$39:$B$782,T$119)+'СЕТ СН'!$I$11+СВЦЭМ!$D$10+'СЕТ СН'!$I$5-'СЕТ СН'!$I$21</f>
        <v>3737.4650947199998</v>
      </c>
      <c r="U121" s="36">
        <f>SUMIFS(СВЦЭМ!$D$39:$D$782,СВЦЭМ!$A$39:$A$782,$A121,СВЦЭМ!$B$39:$B$782,U$119)+'СЕТ СН'!$I$11+СВЦЭМ!$D$10+'СЕТ СН'!$I$5-'СЕТ СН'!$I$21</f>
        <v>3715.6763828799999</v>
      </c>
      <c r="V121" s="36">
        <f>SUMIFS(СВЦЭМ!$D$39:$D$782,СВЦЭМ!$A$39:$A$782,$A121,СВЦЭМ!$B$39:$B$782,V$119)+'СЕТ СН'!$I$11+СВЦЭМ!$D$10+'СЕТ СН'!$I$5-'СЕТ СН'!$I$21</f>
        <v>3732.94118862</v>
      </c>
      <c r="W121" s="36">
        <f>SUMIFS(СВЦЭМ!$D$39:$D$782,СВЦЭМ!$A$39:$A$782,$A121,СВЦЭМ!$B$39:$B$782,W$119)+'СЕТ СН'!$I$11+СВЦЭМ!$D$10+'СЕТ СН'!$I$5-'СЕТ СН'!$I$21</f>
        <v>3728.5498265599999</v>
      </c>
      <c r="X121" s="36">
        <f>SUMIFS(СВЦЭМ!$D$39:$D$782,СВЦЭМ!$A$39:$A$782,$A121,СВЦЭМ!$B$39:$B$782,X$119)+'СЕТ СН'!$I$11+СВЦЭМ!$D$10+'СЕТ СН'!$I$5-'СЕТ СН'!$I$21</f>
        <v>3704.9481757499998</v>
      </c>
      <c r="Y121" s="36">
        <f>SUMIFS(СВЦЭМ!$D$39:$D$782,СВЦЭМ!$A$39:$A$782,$A121,СВЦЭМ!$B$39:$B$782,Y$119)+'СЕТ СН'!$I$11+СВЦЭМ!$D$10+'СЕТ СН'!$I$5-'СЕТ СН'!$I$21</f>
        <v>3719.1317302500001</v>
      </c>
    </row>
    <row r="122" spans="1:27" ht="15.75" x14ac:dyDescent="0.2">
      <c r="A122" s="35">
        <f t="shared" ref="A122:A149" si="3">A121+1</f>
        <v>44442</v>
      </c>
      <c r="B122" s="36">
        <f>SUMIFS(СВЦЭМ!$D$39:$D$782,СВЦЭМ!$A$39:$A$782,$A122,СВЦЭМ!$B$39:$B$782,B$119)+'СЕТ СН'!$I$11+СВЦЭМ!$D$10+'СЕТ СН'!$I$5-'СЕТ СН'!$I$21</f>
        <v>3805.4163913699999</v>
      </c>
      <c r="C122" s="36">
        <f>SUMIFS(СВЦЭМ!$D$39:$D$782,СВЦЭМ!$A$39:$A$782,$A122,СВЦЭМ!$B$39:$B$782,C$119)+'СЕТ СН'!$I$11+СВЦЭМ!$D$10+'СЕТ СН'!$I$5-'СЕТ СН'!$I$21</f>
        <v>3880.2461682399999</v>
      </c>
      <c r="D122" s="36">
        <f>SUMIFS(СВЦЭМ!$D$39:$D$782,СВЦЭМ!$A$39:$A$782,$A122,СВЦЭМ!$B$39:$B$782,D$119)+'СЕТ СН'!$I$11+СВЦЭМ!$D$10+'СЕТ СН'!$I$5-'СЕТ СН'!$I$21</f>
        <v>3945.2319975</v>
      </c>
      <c r="E122" s="36">
        <f>SUMIFS(СВЦЭМ!$D$39:$D$782,СВЦЭМ!$A$39:$A$782,$A122,СВЦЭМ!$B$39:$B$782,E$119)+'СЕТ СН'!$I$11+СВЦЭМ!$D$10+'СЕТ СН'!$I$5-'СЕТ СН'!$I$21</f>
        <v>3968.3040038299996</v>
      </c>
      <c r="F122" s="36">
        <f>SUMIFS(СВЦЭМ!$D$39:$D$782,СВЦЭМ!$A$39:$A$782,$A122,СВЦЭМ!$B$39:$B$782,F$119)+'СЕТ СН'!$I$11+СВЦЭМ!$D$10+'СЕТ СН'!$I$5-'СЕТ СН'!$I$21</f>
        <v>3960.3720294899999</v>
      </c>
      <c r="G122" s="36">
        <f>SUMIFS(СВЦЭМ!$D$39:$D$782,СВЦЭМ!$A$39:$A$782,$A122,СВЦЭМ!$B$39:$B$782,G$119)+'СЕТ СН'!$I$11+СВЦЭМ!$D$10+'СЕТ СН'!$I$5-'СЕТ СН'!$I$21</f>
        <v>3926.5918179499999</v>
      </c>
      <c r="H122" s="36">
        <f>SUMIFS(СВЦЭМ!$D$39:$D$782,СВЦЭМ!$A$39:$A$782,$A122,СВЦЭМ!$B$39:$B$782,H$119)+'СЕТ СН'!$I$11+СВЦЭМ!$D$10+'СЕТ СН'!$I$5-'СЕТ СН'!$I$21</f>
        <v>3860.83740554</v>
      </c>
      <c r="I122" s="36">
        <f>SUMIFS(СВЦЭМ!$D$39:$D$782,СВЦЭМ!$A$39:$A$782,$A122,СВЦЭМ!$B$39:$B$782,I$119)+'СЕТ СН'!$I$11+СВЦЭМ!$D$10+'СЕТ СН'!$I$5-'СЕТ СН'!$I$21</f>
        <v>3775.9856275299999</v>
      </c>
      <c r="J122" s="36">
        <f>SUMIFS(СВЦЭМ!$D$39:$D$782,СВЦЭМ!$A$39:$A$782,$A122,СВЦЭМ!$B$39:$B$782,J$119)+'СЕТ СН'!$I$11+СВЦЭМ!$D$10+'СЕТ СН'!$I$5-'СЕТ СН'!$I$21</f>
        <v>3709.93521422</v>
      </c>
      <c r="K122" s="36">
        <f>SUMIFS(СВЦЭМ!$D$39:$D$782,СВЦЭМ!$A$39:$A$782,$A122,СВЦЭМ!$B$39:$B$782,K$119)+'СЕТ СН'!$I$11+СВЦЭМ!$D$10+'СЕТ СН'!$I$5-'СЕТ СН'!$I$21</f>
        <v>3686.7917646400001</v>
      </c>
      <c r="L122" s="36">
        <f>SUMIFS(СВЦЭМ!$D$39:$D$782,СВЦЭМ!$A$39:$A$782,$A122,СВЦЭМ!$B$39:$B$782,L$119)+'СЕТ СН'!$I$11+СВЦЭМ!$D$10+'СЕТ СН'!$I$5-'СЕТ СН'!$I$21</f>
        <v>3683.2906077299999</v>
      </c>
      <c r="M122" s="36">
        <f>SUMIFS(СВЦЭМ!$D$39:$D$782,СВЦЭМ!$A$39:$A$782,$A122,СВЦЭМ!$B$39:$B$782,M$119)+'СЕТ СН'!$I$11+СВЦЭМ!$D$10+'СЕТ СН'!$I$5-'СЕТ СН'!$I$21</f>
        <v>3676.90156385</v>
      </c>
      <c r="N122" s="36">
        <f>SUMIFS(СВЦЭМ!$D$39:$D$782,СВЦЭМ!$A$39:$A$782,$A122,СВЦЭМ!$B$39:$B$782,N$119)+'СЕТ СН'!$I$11+СВЦЭМ!$D$10+'СЕТ СН'!$I$5-'СЕТ СН'!$I$21</f>
        <v>3684.4323064800001</v>
      </c>
      <c r="O122" s="36">
        <f>SUMIFS(СВЦЭМ!$D$39:$D$782,СВЦЭМ!$A$39:$A$782,$A122,СВЦЭМ!$B$39:$B$782,O$119)+'СЕТ СН'!$I$11+СВЦЭМ!$D$10+'СЕТ СН'!$I$5-'СЕТ СН'!$I$21</f>
        <v>3704.5458495100002</v>
      </c>
      <c r="P122" s="36">
        <f>SUMIFS(СВЦЭМ!$D$39:$D$782,СВЦЭМ!$A$39:$A$782,$A122,СВЦЭМ!$B$39:$B$782,P$119)+'СЕТ СН'!$I$11+СВЦЭМ!$D$10+'СЕТ СН'!$I$5-'СЕТ СН'!$I$21</f>
        <v>3740.7814742199998</v>
      </c>
      <c r="Q122" s="36">
        <f>SUMIFS(СВЦЭМ!$D$39:$D$782,СВЦЭМ!$A$39:$A$782,$A122,СВЦЭМ!$B$39:$B$782,Q$119)+'СЕТ СН'!$I$11+СВЦЭМ!$D$10+'СЕТ СН'!$I$5-'СЕТ СН'!$I$21</f>
        <v>3753.6904866499999</v>
      </c>
      <c r="R122" s="36">
        <f>SUMIFS(СВЦЭМ!$D$39:$D$782,СВЦЭМ!$A$39:$A$782,$A122,СВЦЭМ!$B$39:$B$782,R$119)+'СЕТ СН'!$I$11+СВЦЭМ!$D$10+'СЕТ СН'!$I$5-'СЕТ СН'!$I$21</f>
        <v>3750.8318021200002</v>
      </c>
      <c r="S122" s="36">
        <f>SUMIFS(СВЦЭМ!$D$39:$D$782,СВЦЭМ!$A$39:$A$782,$A122,СВЦЭМ!$B$39:$B$782,S$119)+'СЕТ СН'!$I$11+СВЦЭМ!$D$10+'СЕТ СН'!$I$5-'СЕТ СН'!$I$21</f>
        <v>3732.1151362700002</v>
      </c>
      <c r="T122" s="36">
        <f>SUMIFS(СВЦЭМ!$D$39:$D$782,СВЦЭМ!$A$39:$A$782,$A122,СВЦЭМ!$B$39:$B$782,T$119)+'СЕТ СН'!$I$11+СВЦЭМ!$D$10+'СЕТ СН'!$I$5-'СЕТ СН'!$I$21</f>
        <v>3698.39767175</v>
      </c>
      <c r="U122" s="36">
        <f>SUMIFS(СВЦЭМ!$D$39:$D$782,СВЦЭМ!$A$39:$A$782,$A122,СВЦЭМ!$B$39:$B$782,U$119)+'СЕТ СН'!$I$11+СВЦЭМ!$D$10+'СЕТ СН'!$I$5-'СЕТ СН'!$I$21</f>
        <v>3694.7999200599997</v>
      </c>
      <c r="V122" s="36">
        <f>SUMIFS(СВЦЭМ!$D$39:$D$782,СВЦЭМ!$A$39:$A$782,$A122,СВЦЭМ!$B$39:$B$782,V$119)+'СЕТ СН'!$I$11+СВЦЭМ!$D$10+'СЕТ СН'!$I$5-'СЕТ СН'!$I$21</f>
        <v>3713.8723746999999</v>
      </c>
      <c r="W122" s="36">
        <f>SUMIFS(СВЦЭМ!$D$39:$D$782,СВЦЭМ!$A$39:$A$782,$A122,СВЦЭМ!$B$39:$B$782,W$119)+'СЕТ СН'!$I$11+СВЦЭМ!$D$10+'СЕТ СН'!$I$5-'СЕТ СН'!$I$21</f>
        <v>3712.6974578300001</v>
      </c>
      <c r="X122" s="36">
        <f>SUMIFS(СВЦЭМ!$D$39:$D$782,СВЦЭМ!$A$39:$A$782,$A122,СВЦЭМ!$B$39:$B$782,X$119)+'СЕТ СН'!$I$11+СВЦЭМ!$D$10+'СЕТ СН'!$I$5-'СЕТ СН'!$I$21</f>
        <v>3674.7852255100001</v>
      </c>
      <c r="Y122" s="36">
        <f>SUMIFS(СВЦЭМ!$D$39:$D$782,СВЦЭМ!$A$39:$A$782,$A122,СВЦЭМ!$B$39:$B$782,Y$119)+'СЕТ СН'!$I$11+СВЦЭМ!$D$10+'СЕТ СН'!$I$5-'СЕТ СН'!$I$21</f>
        <v>3703.0439595100001</v>
      </c>
    </row>
    <row r="123" spans="1:27" ht="15.75" x14ac:dyDescent="0.2">
      <c r="A123" s="35">
        <f t="shared" si="3"/>
        <v>44443</v>
      </c>
      <c r="B123" s="36">
        <f>SUMIFS(СВЦЭМ!$D$39:$D$782,СВЦЭМ!$A$39:$A$782,$A123,СВЦЭМ!$B$39:$B$782,B$119)+'СЕТ СН'!$I$11+СВЦЭМ!$D$10+'СЕТ СН'!$I$5-'СЕТ СН'!$I$21</f>
        <v>3772.2070641600003</v>
      </c>
      <c r="C123" s="36">
        <f>SUMIFS(СВЦЭМ!$D$39:$D$782,СВЦЭМ!$A$39:$A$782,$A123,СВЦЭМ!$B$39:$B$782,C$119)+'СЕТ СН'!$I$11+СВЦЭМ!$D$10+'СЕТ СН'!$I$5-'СЕТ СН'!$I$21</f>
        <v>3856.66696396</v>
      </c>
      <c r="D123" s="36">
        <f>SUMIFS(СВЦЭМ!$D$39:$D$782,СВЦЭМ!$A$39:$A$782,$A123,СВЦЭМ!$B$39:$B$782,D$119)+'СЕТ СН'!$I$11+СВЦЭМ!$D$10+'СЕТ СН'!$I$5-'СЕТ СН'!$I$21</f>
        <v>3916.9175204499998</v>
      </c>
      <c r="E123" s="36">
        <f>SUMIFS(СВЦЭМ!$D$39:$D$782,СВЦЭМ!$A$39:$A$782,$A123,СВЦЭМ!$B$39:$B$782,E$119)+'СЕТ СН'!$I$11+СВЦЭМ!$D$10+'СЕТ СН'!$I$5-'СЕТ СН'!$I$21</f>
        <v>3937.30024486</v>
      </c>
      <c r="F123" s="36">
        <f>SUMIFS(СВЦЭМ!$D$39:$D$782,СВЦЭМ!$A$39:$A$782,$A123,СВЦЭМ!$B$39:$B$782,F$119)+'СЕТ СН'!$I$11+СВЦЭМ!$D$10+'СЕТ СН'!$I$5-'СЕТ СН'!$I$21</f>
        <v>3937.13680045</v>
      </c>
      <c r="G123" s="36">
        <f>SUMIFS(СВЦЭМ!$D$39:$D$782,СВЦЭМ!$A$39:$A$782,$A123,СВЦЭМ!$B$39:$B$782,G$119)+'СЕТ СН'!$I$11+СВЦЭМ!$D$10+'СЕТ СН'!$I$5-'СЕТ СН'!$I$21</f>
        <v>3917.9409791899998</v>
      </c>
      <c r="H123" s="36">
        <f>SUMIFS(СВЦЭМ!$D$39:$D$782,СВЦЭМ!$A$39:$A$782,$A123,СВЦЭМ!$B$39:$B$782,H$119)+'СЕТ СН'!$I$11+СВЦЭМ!$D$10+'СЕТ СН'!$I$5-'СЕТ СН'!$I$21</f>
        <v>3865.48772818</v>
      </c>
      <c r="I123" s="36">
        <f>SUMIFS(СВЦЭМ!$D$39:$D$782,СВЦЭМ!$A$39:$A$782,$A123,СВЦЭМ!$B$39:$B$782,I$119)+'СЕТ СН'!$I$11+СВЦЭМ!$D$10+'СЕТ СН'!$I$5-'СЕТ СН'!$I$21</f>
        <v>3777.9514001799998</v>
      </c>
      <c r="J123" s="36">
        <f>SUMIFS(СВЦЭМ!$D$39:$D$782,СВЦЭМ!$A$39:$A$782,$A123,СВЦЭМ!$B$39:$B$782,J$119)+'СЕТ СН'!$I$11+СВЦЭМ!$D$10+'СЕТ СН'!$I$5-'СЕТ СН'!$I$21</f>
        <v>3692.6851830800001</v>
      </c>
      <c r="K123" s="36">
        <f>SUMIFS(СВЦЭМ!$D$39:$D$782,СВЦЭМ!$A$39:$A$782,$A123,СВЦЭМ!$B$39:$B$782,K$119)+'СЕТ СН'!$I$11+СВЦЭМ!$D$10+'СЕТ СН'!$I$5-'СЕТ СН'!$I$21</f>
        <v>3668.6927652300001</v>
      </c>
      <c r="L123" s="36">
        <f>SUMIFS(СВЦЭМ!$D$39:$D$782,СВЦЭМ!$A$39:$A$782,$A123,СВЦЭМ!$B$39:$B$782,L$119)+'СЕТ СН'!$I$11+СВЦЭМ!$D$10+'СЕТ СН'!$I$5-'СЕТ СН'!$I$21</f>
        <v>3679.1466873200002</v>
      </c>
      <c r="M123" s="36">
        <f>SUMIFS(СВЦЭМ!$D$39:$D$782,СВЦЭМ!$A$39:$A$782,$A123,СВЦЭМ!$B$39:$B$782,M$119)+'СЕТ СН'!$I$11+СВЦЭМ!$D$10+'СЕТ СН'!$I$5-'СЕТ СН'!$I$21</f>
        <v>3676.9650205400003</v>
      </c>
      <c r="N123" s="36">
        <f>SUMIFS(СВЦЭМ!$D$39:$D$782,СВЦЭМ!$A$39:$A$782,$A123,СВЦЭМ!$B$39:$B$782,N$119)+'СЕТ СН'!$I$11+СВЦЭМ!$D$10+'СЕТ СН'!$I$5-'СЕТ СН'!$I$21</f>
        <v>3678.34473407</v>
      </c>
      <c r="O123" s="36">
        <f>SUMIFS(СВЦЭМ!$D$39:$D$782,СВЦЭМ!$A$39:$A$782,$A123,СВЦЭМ!$B$39:$B$782,O$119)+'СЕТ СН'!$I$11+СВЦЭМ!$D$10+'СЕТ СН'!$I$5-'СЕТ СН'!$I$21</f>
        <v>3702.61670495</v>
      </c>
      <c r="P123" s="36">
        <f>SUMIFS(СВЦЭМ!$D$39:$D$782,СВЦЭМ!$A$39:$A$782,$A123,СВЦЭМ!$B$39:$B$782,P$119)+'СЕТ СН'!$I$11+СВЦЭМ!$D$10+'СЕТ СН'!$I$5-'СЕТ СН'!$I$21</f>
        <v>3734.77961095</v>
      </c>
      <c r="Q123" s="36">
        <f>SUMIFS(СВЦЭМ!$D$39:$D$782,СВЦЭМ!$A$39:$A$782,$A123,СВЦЭМ!$B$39:$B$782,Q$119)+'СЕТ СН'!$I$11+СВЦЭМ!$D$10+'СЕТ СН'!$I$5-'СЕТ СН'!$I$21</f>
        <v>3757.52440604</v>
      </c>
      <c r="R123" s="36">
        <f>SUMIFS(СВЦЭМ!$D$39:$D$782,СВЦЭМ!$A$39:$A$782,$A123,СВЦЭМ!$B$39:$B$782,R$119)+'СЕТ СН'!$I$11+СВЦЭМ!$D$10+'СЕТ СН'!$I$5-'СЕТ СН'!$I$21</f>
        <v>3751.4468467900001</v>
      </c>
      <c r="S123" s="36">
        <f>SUMIFS(СВЦЭМ!$D$39:$D$782,СВЦЭМ!$A$39:$A$782,$A123,СВЦЭМ!$B$39:$B$782,S$119)+'СЕТ СН'!$I$11+СВЦЭМ!$D$10+'СЕТ СН'!$I$5-'СЕТ СН'!$I$21</f>
        <v>3714.2903326699998</v>
      </c>
      <c r="T123" s="36">
        <f>SUMIFS(СВЦЭМ!$D$39:$D$782,СВЦЭМ!$A$39:$A$782,$A123,СВЦЭМ!$B$39:$B$782,T$119)+'СЕТ СН'!$I$11+СВЦЭМ!$D$10+'СЕТ СН'!$I$5-'СЕТ СН'!$I$21</f>
        <v>3685.7468823700001</v>
      </c>
      <c r="U123" s="36">
        <f>SUMIFS(СВЦЭМ!$D$39:$D$782,СВЦЭМ!$A$39:$A$782,$A123,СВЦЭМ!$B$39:$B$782,U$119)+'СЕТ СН'!$I$11+СВЦЭМ!$D$10+'СЕТ СН'!$I$5-'СЕТ СН'!$I$21</f>
        <v>3658.8698186000001</v>
      </c>
      <c r="V123" s="36">
        <f>SUMIFS(СВЦЭМ!$D$39:$D$782,СВЦЭМ!$A$39:$A$782,$A123,СВЦЭМ!$B$39:$B$782,V$119)+'СЕТ СН'!$I$11+СВЦЭМ!$D$10+'СЕТ СН'!$I$5-'СЕТ СН'!$I$21</f>
        <v>3636.70717629</v>
      </c>
      <c r="W123" s="36">
        <f>SUMIFS(СВЦЭМ!$D$39:$D$782,СВЦЭМ!$A$39:$A$782,$A123,СВЦЭМ!$B$39:$B$782,W$119)+'СЕТ СН'!$I$11+СВЦЭМ!$D$10+'СЕТ СН'!$I$5-'СЕТ СН'!$I$21</f>
        <v>3645.1007998800001</v>
      </c>
      <c r="X123" s="36">
        <f>SUMIFS(СВЦЭМ!$D$39:$D$782,СВЦЭМ!$A$39:$A$782,$A123,СВЦЭМ!$B$39:$B$782,X$119)+'СЕТ СН'!$I$11+СВЦЭМ!$D$10+'СЕТ СН'!$I$5-'СЕТ СН'!$I$21</f>
        <v>3662.9488870700002</v>
      </c>
      <c r="Y123" s="36">
        <f>SUMIFS(СВЦЭМ!$D$39:$D$782,СВЦЭМ!$A$39:$A$782,$A123,СВЦЭМ!$B$39:$B$782,Y$119)+'СЕТ СН'!$I$11+СВЦЭМ!$D$10+'СЕТ СН'!$I$5-'СЕТ СН'!$I$21</f>
        <v>3686.03345769</v>
      </c>
    </row>
    <row r="124" spans="1:27" ht="15.75" x14ac:dyDescent="0.2">
      <c r="A124" s="35">
        <f t="shared" si="3"/>
        <v>44444</v>
      </c>
      <c r="B124" s="36">
        <f>SUMIFS(СВЦЭМ!$D$39:$D$782,СВЦЭМ!$A$39:$A$782,$A124,СВЦЭМ!$B$39:$B$782,B$119)+'СЕТ СН'!$I$11+СВЦЭМ!$D$10+'СЕТ СН'!$I$5-'СЕТ СН'!$I$21</f>
        <v>3709.2626458300001</v>
      </c>
      <c r="C124" s="36">
        <f>SUMIFS(СВЦЭМ!$D$39:$D$782,СВЦЭМ!$A$39:$A$782,$A124,СВЦЭМ!$B$39:$B$782,C$119)+'СЕТ СН'!$I$11+СВЦЭМ!$D$10+'СЕТ СН'!$I$5-'СЕТ СН'!$I$21</f>
        <v>3791.2946022199999</v>
      </c>
      <c r="D124" s="36">
        <f>SUMIFS(СВЦЭМ!$D$39:$D$782,СВЦЭМ!$A$39:$A$782,$A124,СВЦЭМ!$B$39:$B$782,D$119)+'СЕТ СН'!$I$11+СВЦЭМ!$D$10+'СЕТ СН'!$I$5-'СЕТ СН'!$I$21</f>
        <v>3867.0356186399999</v>
      </c>
      <c r="E124" s="36">
        <f>SUMIFS(СВЦЭМ!$D$39:$D$782,СВЦЭМ!$A$39:$A$782,$A124,СВЦЭМ!$B$39:$B$782,E$119)+'СЕТ СН'!$I$11+СВЦЭМ!$D$10+'СЕТ СН'!$I$5-'СЕТ СН'!$I$21</f>
        <v>3896.93541018</v>
      </c>
      <c r="F124" s="36">
        <f>SUMIFS(СВЦЭМ!$D$39:$D$782,СВЦЭМ!$A$39:$A$782,$A124,СВЦЭМ!$B$39:$B$782,F$119)+'СЕТ СН'!$I$11+СВЦЭМ!$D$10+'СЕТ СН'!$I$5-'СЕТ СН'!$I$21</f>
        <v>3920.8548186899998</v>
      </c>
      <c r="G124" s="36">
        <f>SUMIFS(СВЦЭМ!$D$39:$D$782,СВЦЭМ!$A$39:$A$782,$A124,СВЦЭМ!$B$39:$B$782,G$119)+'СЕТ СН'!$I$11+СВЦЭМ!$D$10+'СЕТ СН'!$I$5-'СЕТ СН'!$I$21</f>
        <v>3929.4987300399998</v>
      </c>
      <c r="H124" s="36">
        <f>SUMIFS(СВЦЭМ!$D$39:$D$782,СВЦЭМ!$A$39:$A$782,$A124,СВЦЭМ!$B$39:$B$782,H$119)+'СЕТ СН'!$I$11+СВЦЭМ!$D$10+'СЕТ СН'!$I$5-'СЕТ СН'!$I$21</f>
        <v>3907.00590263</v>
      </c>
      <c r="I124" s="36">
        <f>SUMIFS(СВЦЭМ!$D$39:$D$782,СВЦЭМ!$A$39:$A$782,$A124,СВЦЭМ!$B$39:$B$782,I$119)+'СЕТ СН'!$I$11+СВЦЭМ!$D$10+'СЕТ СН'!$I$5-'СЕТ СН'!$I$21</f>
        <v>3835.9468915900002</v>
      </c>
      <c r="J124" s="36">
        <f>SUMIFS(СВЦЭМ!$D$39:$D$782,СВЦЭМ!$A$39:$A$782,$A124,СВЦЭМ!$B$39:$B$782,J$119)+'СЕТ СН'!$I$11+СВЦЭМ!$D$10+'СЕТ СН'!$I$5-'СЕТ СН'!$I$21</f>
        <v>3747.7143040400001</v>
      </c>
      <c r="K124" s="36">
        <f>SUMIFS(СВЦЭМ!$D$39:$D$782,СВЦЭМ!$A$39:$A$782,$A124,СВЦЭМ!$B$39:$B$782,K$119)+'СЕТ СН'!$I$11+СВЦЭМ!$D$10+'СЕТ СН'!$I$5-'СЕТ СН'!$I$21</f>
        <v>3680.2497641199998</v>
      </c>
      <c r="L124" s="36">
        <f>SUMIFS(СВЦЭМ!$D$39:$D$782,СВЦЭМ!$A$39:$A$782,$A124,СВЦЭМ!$B$39:$B$782,L$119)+'СЕТ СН'!$I$11+СВЦЭМ!$D$10+'СЕТ СН'!$I$5-'СЕТ СН'!$I$21</f>
        <v>3680.97581971</v>
      </c>
      <c r="M124" s="36">
        <f>SUMIFS(СВЦЭМ!$D$39:$D$782,СВЦЭМ!$A$39:$A$782,$A124,СВЦЭМ!$B$39:$B$782,M$119)+'СЕТ СН'!$I$11+СВЦЭМ!$D$10+'СЕТ СН'!$I$5-'СЕТ СН'!$I$21</f>
        <v>3680.2448126300001</v>
      </c>
      <c r="N124" s="36">
        <f>SUMIFS(СВЦЭМ!$D$39:$D$782,СВЦЭМ!$A$39:$A$782,$A124,СВЦЭМ!$B$39:$B$782,N$119)+'СЕТ СН'!$I$11+СВЦЭМ!$D$10+'СЕТ СН'!$I$5-'СЕТ СН'!$I$21</f>
        <v>3681.37486885</v>
      </c>
      <c r="O124" s="36">
        <f>SUMIFS(СВЦЭМ!$D$39:$D$782,СВЦЭМ!$A$39:$A$782,$A124,СВЦЭМ!$B$39:$B$782,O$119)+'СЕТ СН'!$I$11+СВЦЭМ!$D$10+'СЕТ СН'!$I$5-'СЕТ СН'!$I$21</f>
        <v>3708.5362471399999</v>
      </c>
      <c r="P124" s="36">
        <f>SUMIFS(СВЦЭМ!$D$39:$D$782,СВЦЭМ!$A$39:$A$782,$A124,СВЦЭМ!$B$39:$B$782,P$119)+'СЕТ СН'!$I$11+СВЦЭМ!$D$10+'СЕТ СН'!$I$5-'СЕТ СН'!$I$21</f>
        <v>3742.4936554800001</v>
      </c>
      <c r="Q124" s="36">
        <f>SUMIFS(СВЦЭМ!$D$39:$D$782,СВЦЭМ!$A$39:$A$782,$A124,СВЦЭМ!$B$39:$B$782,Q$119)+'СЕТ СН'!$I$11+СВЦЭМ!$D$10+'СЕТ СН'!$I$5-'СЕТ СН'!$I$21</f>
        <v>3750.9092213600002</v>
      </c>
      <c r="R124" s="36">
        <f>SUMIFS(СВЦЭМ!$D$39:$D$782,СВЦЭМ!$A$39:$A$782,$A124,СВЦЭМ!$B$39:$B$782,R$119)+'СЕТ СН'!$I$11+СВЦЭМ!$D$10+'СЕТ СН'!$I$5-'СЕТ СН'!$I$21</f>
        <v>3743.5274535500002</v>
      </c>
      <c r="S124" s="36">
        <f>SUMIFS(СВЦЭМ!$D$39:$D$782,СВЦЭМ!$A$39:$A$782,$A124,СВЦЭМ!$B$39:$B$782,S$119)+'СЕТ СН'!$I$11+СВЦЭМ!$D$10+'СЕТ СН'!$I$5-'СЕТ СН'!$I$21</f>
        <v>3695.6372873400001</v>
      </c>
      <c r="T124" s="36">
        <f>SUMIFS(СВЦЭМ!$D$39:$D$782,СВЦЭМ!$A$39:$A$782,$A124,СВЦЭМ!$B$39:$B$782,T$119)+'СЕТ СН'!$I$11+СВЦЭМ!$D$10+'СЕТ СН'!$I$5-'СЕТ СН'!$I$21</f>
        <v>3667.0197496400001</v>
      </c>
      <c r="U124" s="36">
        <f>SUMIFS(СВЦЭМ!$D$39:$D$782,СВЦЭМ!$A$39:$A$782,$A124,СВЦЭМ!$B$39:$B$782,U$119)+'СЕТ СН'!$I$11+СВЦЭМ!$D$10+'СЕТ СН'!$I$5-'СЕТ СН'!$I$21</f>
        <v>3637.1561247099999</v>
      </c>
      <c r="V124" s="36">
        <f>SUMIFS(СВЦЭМ!$D$39:$D$782,СВЦЭМ!$A$39:$A$782,$A124,СВЦЭМ!$B$39:$B$782,V$119)+'СЕТ СН'!$I$11+СВЦЭМ!$D$10+'СЕТ СН'!$I$5-'СЕТ СН'!$I$21</f>
        <v>3636.1307869299999</v>
      </c>
      <c r="W124" s="36">
        <f>SUMIFS(СВЦЭМ!$D$39:$D$782,СВЦЭМ!$A$39:$A$782,$A124,СВЦЭМ!$B$39:$B$782,W$119)+'СЕТ СН'!$I$11+СВЦЭМ!$D$10+'СЕТ СН'!$I$5-'СЕТ СН'!$I$21</f>
        <v>3660.2449929599998</v>
      </c>
      <c r="X124" s="36">
        <f>SUMIFS(СВЦЭМ!$D$39:$D$782,СВЦЭМ!$A$39:$A$782,$A124,СВЦЭМ!$B$39:$B$782,X$119)+'СЕТ СН'!$I$11+СВЦЭМ!$D$10+'СЕТ СН'!$I$5-'СЕТ СН'!$I$21</f>
        <v>3704.8949197900001</v>
      </c>
      <c r="Y124" s="36">
        <f>SUMIFS(СВЦЭМ!$D$39:$D$782,СВЦЭМ!$A$39:$A$782,$A124,СВЦЭМ!$B$39:$B$782,Y$119)+'СЕТ СН'!$I$11+СВЦЭМ!$D$10+'СЕТ СН'!$I$5-'СЕТ СН'!$I$21</f>
        <v>3766.2007546300001</v>
      </c>
    </row>
    <row r="125" spans="1:27" ht="15.75" x14ac:dyDescent="0.2">
      <c r="A125" s="35">
        <f t="shared" si="3"/>
        <v>44445</v>
      </c>
      <c r="B125" s="36">
        <f>SUMIFS(СВЦЭМ!$D$39:$D$782,СВЦЭМ!$A$39:$A$782,$A125,СВЦЭМ!$B$39:$B$782,B$119)+'СЕТ СН'!$I$11+СВЦЭМ!$D$10+'СЕТ СН'!$I$5-'СЕТ СН'!$I$21</f>
        <v>3781.3270885100001</v>
      </c>
      <c r="C125" s="36">
        <f>SUMIFS(СВЦЭМ!$D$39:$D$782,СВЦЭМ!$A$39:$A$782,$A125,СВЦЭМ!$B$39:$B$782,C$119)+'СЕТ СН'!$I$11+СВЦЭМ!$D$10+'СЕТ СН'!$I$5-'СЕТ СН'!$I$21</f>
        <v>3863.0161072700002</v>
      </c>
      <c r="D125" s="36">
        <f>SUMIFS(СВЦЭМ!$D$39:$D$782,СВЦЭМ!$A$39:$A$782,$A125,СВЦЭМ!$B$39:$B$782,D$119)+'СЕТ СН'!$I$11+СВЦЭМ!$D$10+'СЕТ СН'!$I$5-'СЕТ СН'!$I$21</f>
        <v>3931.3243532799997</v>
      </c>
      <c r="E125" s="36">
        <f>SUMIFS(СВЦЭМ!$D$39:$D$782,СВЦЭМ!$A$39:$A$782,$A125,СВЦЭМ!$B$39:$B$782,E$119)+'СЕТ СН'!$I$11+СВЦЭМ!$D$10+'СЕТ СН'!$I$5-'СЕТ СН'!$I$21</f>
        <v>3962.0539753499997</v>
      </c>
      <c r="F125" s="36">
        <f>SUMIFS(СВЦЭМ!$D$39:$D$782,СВЦЭМ!$A$39:$A$782,$A125,СВЦЭМ!$B$39:$B$782,F$119)+'СЕТ СН'!$I$11+СВЦЭМ!$D$10+'СЕТ СН'!$I$5-'СЕТ СН'!$I$21</f>
        <v>3969.9693857499997</v>
      </c>
      <c r="G125" s="36">
        <f>SUMIFS(СВЦЭМ!$D$39:$D$782,СВЦЭМ!$A$39:$A$782,$A125,СВЦЭМ!$B$39:$B$782,G$119)+'СЕТ СН'!$I$11+СВЦЭМ!$D$10+'СЕТ СН'!$I$5-'СЕТ СН'!$I$21</f>
        <v>3971.8502269800001</v>
      </c>
      <c r="H125" s="36">
        <f>SUMIFS(СВЦЭМ!$D$39:$D$782,СВЦЭМ!$A$39:$A$782,$A125,СВЦЭМ!$B$39:$B$782,H$119)+'СЕТ СН'!$I$11+СВЦЭМ!$D$10+'СЕТ СН'!$I$5-'СЕТ СН'!$I$21</f>
        <v>3911.8164992399998</v>
      </c>
      <c r="I125" s="36">
        <f>SUMIFS(СВЦЭМ!$D$39:$D$782,СВЦЭМ!$A$39:$A$782,$A125,СВЦЭМ!$B$39:$B$782,I$119)+'СЕТ СН'!$I$11+СВЦЭМ!$D$10+'СЕТ СН'!$I$5-'СЕТ СН'!$I$21</f>
        <v>3819.4390163899998</v>
      </c>
      <c r="J125" s="36">
        <f>SUMIFS(СВЦЭМ!$D$39:$D$782,СВЦЭМ!$A$39:$A$782,$A125,СВЦЭМ!$B$39:$B$782,J$119)+'СЕТ СН'!$I$11+СВЦЭМ!$D$10+'СЕТ СН'!$I$5-'СЕТ СН'!$I$21</f>
        <v>3733.8277875499998</v>
      </c>
      <c r="K125" s="36">
        <f>SUMIFS(СВЦЭМ!$D$39:$D$782,СВЦЭМ!$A$39:$A$782,$A125,СВЦЭМ!$B$39:$B$782,K$119)+'СЕТ СН'!$I$11+СВЦЭМ!$D$10+'СЕТ СН'!$I$5-'СЕТ СН'!$I$21</f>
        <v>3713.6557071900002</v>
      </c>
      <c r="L125" s="36">
        <f>SUMIFS(СВЦЭМ!$D$39:$D$782,СВЦЭМ!$A$39:$A$782,$A125,СВЦЭМ!$B$39:$B$782,L$119)+'СЕТ СН'!$I$11+СВЦЭМ!$D$10+'СЕТ СН'!$I$5-'СЕТ СН'!$I$21</f>
        <v>3709.2512901199998</v>
      </c>
      <c r="M125" s="36">
        <f>SUMIFS(СВЦЭМ!$D$39:$D$782,СВЦЭМ!$A$39:$A$782,$A125,СВЦЭМ!$B$39:$B$782,M$119)+'СЕТ СН'!$I$11+СВЦЭМ!$D$10+'СЕТ СН'!$I$5-'СЕТ СН'!$I$21</f>
        <v>3704.43792007</v>
      </c>
      <c r="N125" s="36">
        <f>SUMIFS(СВЦЭМ!$D$39:$D$782,СВЦЭМ!$A$39:$A$782,$A125,СВЦЭМ!$B$39:$B$782,N$119)+'СЕТ СН'!$I$11+СВЦЭМ!$D$10+'СЕТ СН'!$I$5-'СЕТ СН'!$I$21</f>
        <v>3700.0394083599999</v>
      </c>
      <c r="O125" s="36">
        <f>SUMIFS(СВЦЭМ!$D$39:$D$782,СВЦЭМ!$A$39:$A$782,$A125,СВЦЭМ!$B$39:$B$782,O$119)+'СЕТ СН'!$I$11+СВЦЭМ!$D$10+'СЕТ СН'!$I$5-'СЕТ СН'!$I$21</f>
        <v>3710.3756263599998</v>
      </c>
      <c r="P125" s="36">
        <f>SUMIFS(СВЦЭМ!$D$39:$D$782,СВЦЭМ!$A$39:$A$782,$A125,СВЦЭМ!$B$39:$B$782,P$119)+'СЕТ СН'!$I$11+СВЦЭМ!$D$10+'СЕТ СН'!$I$5-'СЕТ СН'!$I$21</f>
        <v>3732.74513368</v>
      </c>
      <c r="Q125" s="36">
        <f>SUMIFS(СВЦЭМ!$D$39:$D$782,СВЦЭМ!$A$39:$A$782,$A125,СВЦЭМ!$B$39:$B$782,Q$119)+'СЕТ СН'!$I$11+СВЦЭМ!$D$10+'СЕТ СН'!$I$5-'СЕТ СН'!$I$21</f>
        <v>3745.2122737</v>
      </c>
      <c r="R125" s="36">
        <f>SUMIFS(СВЦЭМ!$D$39:$D$782,СВЦЭМ!$A$39:$A$782,$A125,СВЦЭМ!$B$39:$B$782,R$119)+'СЕТ СН'!$I$11+СВЦЭМ!$D$10+'СЕТ СН'!$I$5-'СЕТ СН'!$I$21</f>
        <v>3735.8662482</v>
      </c>
      <c r="S125" s="36">
        <f>SUMIFS(СВЦЭМ!$D$39:$D$782,СВЦЭМ!$A$39:$A$782,$A125,СВЦЭМ!$B$39:$B$782,S$119)+'СЕТ СН'!$I$11+СВЦЭМ!$D$10+'СЕТ СН'!$I$5-'СЕТ СН'!$I$21</f>
        <v>3717.94286822</v>
      </c>
      <c r="T125" s="36">
        <f>SUMIFS(СВЦЭМ!$D$39:$D$782,СВЦЭМ!$A$39:$A$782,$A125,СВЦЭМ!$B$39:$B$782,T$119)+'СЕТ СН'!$I$11+СВЦЭМ!$D$10+'СЕТ СН'!$I$5-'СЕТ СН'!$I$21</f>
        <v>3702.11918586</v>
      </c>
      <c r="U125" s="36">
        <f>SUMIFS(СВЦЭМ!$D$39:$D$782,СВЦЭМ!$A$39:$A$782,$A125,СВЦЭМ!$B$39:$B$782,U$119)+'СЕТ СН'!$I$11+СВЦЭМ!$D$10+'СЕТ СН'!$I$5-'СЕТ СН'!$I$21</f>
        <v>3741.9182578499999</v>
      </c>
      <c r="V125" s="36">
        <f>SUMIFS(СВЦЭМ!$D$39:$D$782,СВЦЭМ!$A$39:$A$782,$A125,СВЦЭМ!$B$39:$B$782,V$119)+'СЕТ СН'!$I$11+СВЦЭМ!$D$10+'СЕТ СН'!$I$5-'СЕТ СН'!$I$21</f>
        <v>3763.8568581</v>
      </c>
      <c r="W125" s="36">
        <f>SUMIFS(СВЦЭМ!$D$39:$D$782,СВЦЭМ!$A$39:$A$782,$A125,СВЦЭМ!$B$39:$B$782,W$119)+'СЕТ СН'!$I$11+СВЦЭМ!$D$10+'СЕТ СН'!$I$5-'СЕТ СН'!$I$21</f>
        <v>3757.9912466300002</v>
      </c>
      <c r="X125" s="36">
        <f>SUMIFS(СВЦЭМ!$D$39:$D$782,СВЦЭМ!$A$39:$A$782,$A125,СВЦЭМ!$B$39:$B$782,X$119)+'СЕТ СН'!$I$11+СВЦЭМ!$D$10+'СЕТ СН'!$I$5-'СЕТ СН'!$I$21</f>
        <v>3701.1080681399999</v>
      </c>
      <c r="Y125" s="36">
        <f>SUMIFS(СВЦЭМ!$D$39:$D$782,СВЦЭМ!$A$39:$A$782,$A125,СВЦЭМ!$B$39:$B$782,Y$119)+'СЕТ СН'!$I$11+СВЦЭМ!$D$10+'СЕТ СН'!$I$5-'СЕТ СН'!$I$21</f>
        <v>3720.1638148900001</v>
      </c>
    </row>
    <row r="126" spans="1:27" ht="15.75" x14ac:dyDescent="0.2">
      <c r="A126" s="35">
        <f t="shared" si="3"/>
        <v>44446</v>
      </c>
      <c r="B126" s="36">
        <f>SUMIFS(СВЦЭМ!$D$39:$D$782,СВЦЭМ!$A$39:$A$782,$A126,СВЦЭМ!$B$39:$B$782,B$119)+'СЕТ СН'!$I$11+СВЦЭМ!$D$10+'СЕТ СН'!$I$5-'СЕТ СН'!$I$21</f>
        <v>3866.8193592299999</v>
      </c>
      <c r="C126" s="36">
        <f>SUMIFS(СВЦЭМ!$D$39:$D$782,СВЦЭМ!$A$39:$A$782,$A126,СВЦЭМ!$B$39:$B$782,C$119)+'СЕТ СН'!$I$11+СВЦЭМ!$D$10+'СЕТ СН'!$I$5-'СЕТ СН'!$I$21</f>
        <v>3961.2620999700002</v>
      </c>
      <c r="D126" s="36">
        <f>SUMIFS(СВЦЭМ!$D$39:$D$782,СВЦЭМ!$A$39:$A$782,$A126,СВЦЭМ!$B$39:$B$782,D$119)+'СЕТ СН'!$I$11+СВЦЭМ!$D$10+'СЕТ СН'!$I$5-'СЕТ СН'!$I$21</f>
        <v>4023.0164496400002</v>
      </c>
      <c r="E126" s="36">
        <f>SUMIFS(СВЦЭМ!$D$39:$D$782,СВЦЭМ!$A$39:$A$782,$A126,СВЦЭМ!$B$39:$B$782,E$119)+'СЕТ СН'!$I$11+СВЦЭМ!$D$10+'СЕТ СН'!$I$5-'СЕТ СН'!$I$21</f>
        <v>4010.3551623599997</v>
      </c>
      <c r="F126" s="36">
        <f>SUMIFS(СВЦЭМ!$D$39:$D$782,СВЦЭМ!$A$39:$A$782,$A126,СВЦЭМ!$B$39:$B$782,F$119)+'СЕТ СН'!$I$11+СВЦЭМ!$D$10+'СЕТ СН'!$I$5-'СЕТ СН'!$I$21</f>
        <v>4005.9242504599997</v>
      </c>
      <c r="G126" s="36">
        <f>SUMIFS(СВЦЭМ!$D$39:$D$782,СВЦЭМ!$A$39:$A$782,$A126,СВЦЭМ!$B$39:$B$782,G$119)+'СЕТ СН'!$I$11+СВЦЭМ!$D$10+'СЕТ СН'!$I$5-'СЕТ СН'!$I$21</f>
        <v>4011.5349170199997</v>
      </c>
      <c r="H126" s="36">
        <f>SUMIFS(СВЦЭМ!$D$39:$D$782,СВЦЭМ!$A$39:$A$782,$A126,СВЦЭМ!$B$39:$B$782,H$119)+'СЕТ СН'!$I$11+СВЦЭМ!$D$10+'СЕТ СН'!$I$5-'СЕТ СН'!$I$21</f>
        <v>3937.15617617</v>
      </c>
      <c r="I126" s="36">
        <f>SUMIFS(СВЦЭМ!$D$39:$D$782,СВЦЭМ!$A$39:$A$782,$A126,СВЦЭМ!$B$39:$B$782,I$119)+'СЕТ СН'!$I$11+СВЦЭМ!$D$10+'СЕТ СН'!$I$5-'СЕТ СН'!$I$21</f>
        <v>3852.3051178800001</v>
      </c>
      <c r="J126" s="36">
        <f>SUMIFS(СВЦЭМ!$D$39:$D$782,СВЦЭМ!$A$39:$A$782,$A126,СВЦЭМ!$B$39:$B$782,J$119)+'СЕТ СН'!$I$11+СВЦЭМ!$D$10+'СЕТ СН'!$I$5-'СЕТ СН'!$I$21</f>
        <v>3777.4140066600003</v>
      </c>
      <c r="K126" s="36">
        <f>SUMIFS(СВЦЭМ!$D$39:$D$782,СВЦЭМ!$A$39:$A$782,$A126,СВЦЭМ!$B$39:$B$782,K$119)+'СЕТ СН'!$I$11+СВЦЭМ!$D$10+'СЕТ СН'!$I$5-'СЕТ СН'!$I$21</f>
        <v>3770.8102132100003</v>
      </c>
      <c r="L126" s="36">
        <f>SUMIFS(СВЦЭМ!$D$39:$D$782,СВЦЭМ!$A$39:$A$782,$A126,СВЦЭМ!$B$39:$B$782,L$119)+'СЕТ СН'!$I$11+СВЦЭМ!$D$10+'СЕТ СН'!$I$5-'СЕТ СН'!$I$21</f>
        <v>3767.4282659999999</v>
      </c>
      <c r="M126" s="36">
        <f>SUMIFS(СВЦЭМ!$D$39:$D$782,СВЦЭМ!$A$39:$A$782,$A126,СВЦЭМ!$B$39:$B$782,M$119)+'СЕТ СН'!$I$11+СВЦЭМ!$D$10+'СЕТ СН'!$I$5-'СЕТ СН'!$I$21</f>
        <v>3762.0214133600002</v>
      </c>
      <c r="N126" s="36">
        <f>SUMIFS(СВЦЭМ!$D$39:$D$782,СВЦЭМ!$A$39:$A$782,$A126,СВЦЭМ!$B$39:$B$782,N$119)+'СЕТ СН'!$I$11+СВЦЭМ!$D$10+'СЕТ СН'!$I$5-'СЕТ СН'!$I$21</f>
        <v>3763.31620415</v>
      </c>
      <c r="O126" s="36">
        <f>SUMIFS(СВЦЭМ!$D$39:$D$782,СВЦЭМ!$A$39:$A$782,$A126,СВЦЭМ!$B$39:$B$782,O$119)+'СЕТ СН'!$I$11+СВЦЭМ!$D$10+'СЕТ СН'!$I$5-'СЕТ СН'!$I$21</f>
        <v>3789.0744778500002</v>
      </c>
      <c r="P126" s="36">
        <f>SUMIFS(СВЦЭМ!$D$39:$D$782,СВЦЭМ!$A$39:$A$782,$A126,СВЦЭМ!$B$39:$B$782,P$119)+'СЕТ СН'!$I$11+СВЦЭМ!$D$10+'СЕТ СН'!$I$5-'СЕТ СН'!$I$21</f>
        <v>3826.3860740099999</v>
      </c>
      <c r="Q126" s="36">
        <f>SUMIFS(СВЦЭМ!$D$39:$D$782,СВЦЭМ!$A$39:$A$782,$A126,СВЦЭМ!$B$39:$B$782,Q$119)+'СЕТ СН'!$I$11+СВЦЭМ!$D$10+'СЕТ СН'!$I$5-'СЕТ СН'!$I$21</f>
        <v>3833.43315566</v>
      </c>
      <c r="R126" s="36">
        <f>SUMIFS(СВЦЭМ!$D$39:$D$782,СВЦЭМ!$A$39:$A$782,$A126,СВЦЭМ!$B$39:$B$782,R$119)+'СЕТ СН'!$I$11+СВЦЭМ!$D$10+'СЕТ СН'!$I$5-'СЕТ СН'!$I$21</f>
        <v>3822.5649141900003</v>
      </c>
      <c r="S126" s="36">
        <f>SUMIFS(СВЦЭМ!$D$39:$D$782,СВЦЭМ!$A$39:$A$782,$A126,СВЦЭМ!$B$39:$B$782,S$119)+'СЕТ СН'!$I$11+СВЦЭМ!$D$10+'СЕТ СН'!$I$5-'СЕТ СН'!$I$21</f>
        <v>3795.99006783</v>
      </c>
      <c r="T126" s="36">
        <f>SUMIFS(СВЦЭМ!$D$39:$D$782,СВЦЭМ!$A$39:$A$782,$A126,СВЦЭМ!$B$39:$B$782,T$119)+'СЕТ СН'!$I$11+СВЦЭМ!$D$10+'СЕТ СН'!$I$5-'СЕТ СН'!$I$21</f>
        <v>3761.1862571900001</v>
      </c>
      <c r="U126" s="36">
        <f>SUMIFS(СВЦЭМ!$D$39:$D$782,СВЦЭМ!$A$39:$A$782,$A126,СВЦЭМ!$B$39:$B$782,U$119)+'СЕТ СН'!$I$11+СВЦЭМ!$D$10+'СЕТ СН'!$I$5-'СЕТ СН'!$I$21</f>
        <v>3749.6348531499998</v>
      </c>
      <c r="V126" s="36">
        <f>SUMIFS(СВЦЭМ!$D$39:$D$782,СВЦЭМ!$A$39:$A$782,$A126,СВЦЭМ!$B$39:$B$782,V$119)+'СЕТ СН'!$I$11+СВЦЭМ!$D$10+'СЕТ СН'!$I$5-'СЕТ СН'!$I$21</f>
        <v>3776.0373634500002</v>
      </c>
      <c r="W126" s="36">
        <f>SUMIFS(СВЦЭМ!$D$39:$D$782,СВЦЭМ!$A$39:$A$782,$A126,СВЦЭМ!$B$39:$B$782,W$119)+'СЕТ СН'!$I$11+СВЦЭМ!$D$10+'СЕТ СН'!$I$5-'СЕТ СН'!$I$21</f>
        <v>3770.7041758300002</v>
      </c>
      <c r="X126" s="36">
        <f>SUMIFS(СВЦЭМ!$D$39:$D$782,СВЦЭМ!$A$39:$A$782,$A126,СВЦЭМ!$B$39:$B$782,X$119)+'СЕТ СН'!$I$11+СВЦЭМ!$D$10+'СЕТ СН'!$I$5-'СЕТ СН'!$I$21</f>
        <v>3758.73188011</v>
      </c>
      <c r="Y126" s="36">
        <f>SUMIFS(СВЦЭМ!$D$39:$D$782,СВЦЭМ!$A$39:$A$782,$A126,СВЦЭМ!$B$39:$B$782,Y$119)+'СЕТ СН'!$I$11+СВЦЭМ!$D$10+'СЕТ СН'!$I$5-'СЕТ СН'!$I$21</f>
        <v>3813.8510133899999</v>
      </c>
    </row>
    <row r="127" spans="1:27" ht="15.75" x14ac:dyDescent="0.2">
      <c r="A127" s="35">
        <f t="shared" si="3"/>
        <v>44447</v>
      </c>
      <c r="B127" s="36">
        <f>SUMIFS(СВЦЭМ!$D$39:$D$782,СВЦЭМ!$A$39:$A$782,$A127,СВЦЭМ!$B$39:$B$782,B$119)+'СЕТ СН'!$I$11+СВЦЭМ!$D$10+'СЕТ СН'!$I$5-'СЕТ СН'!$I$21</f>
        <v>3925.9828586399999</v>
      </c>
      <c r="C127" s="36">
        <f>SUMIFS(СВЦЭМ!$D$39:$D$782,СВЦЭМ!$A$39:$A$782,$A127,СВЦЭМ!$B$39:$B$782,C$119)+'СЕТ СН'!$I$11+СВЦЭМ!$D$10+'СЕТ СН'!$I$5-'СЕТ СН'!$I$21</f>
        <v>4000.80055533</v>
      </c>
      <c r="D127" s="36">
        <f>SUMIFS(СВЦЭМ!$D$39:$D$782,СВЦЭМ!$A$39:$A$782,$A127,СВЦЭМ!$B$39:$B$782,D$119)+'СЕТ СН'!$I$11+СВЦЭМ!$D$10+'СЕТ СН'!$I$5-'СЕТ СН'!$I$21</f>
        <v>4057.8993291899997</v>
      </c>
      <c r="E127" s="36">
        <f>SUMIFS(СВЦЭМ!$D$39:$D$782,СВЦЭМ!$A$39:$A$782,$A127,СВЦЭМ!$B$39:$B$782,E$119)+'СЕТ СН'!$I$11+СВЦЭМ!$D$10+'СЕТ СН'!$I$5-'СЕТ СН'!$I$21</f>
        <v>4016.4687224899999</v>
      </c>
      <c r="F127" s="36">
        <f>SUMIFS(СВЦЭМ!$D$39:$D$782,СВЦЭМ!$A$39:$A$782,$A127,СВЦЭМ!$B$39:$B$782,F$119)+'СЕТ СН'!$I$11+СВЦЭМ!$D$10+'СЕТ СН'!$I$5-'СЕТ СН'!$I$21</f>
        <v>4003.39724781</v>
      </c>
      <c r="G127" s="36">
        <f>SUMIFS(СВЦЭМ!$D$39:$D$782,СВЦЭМ!$A$39:$A$782,$A127,СВЦЭМ!$B$39:$B$782,G$119)+'СЕТ СН'!$I$11+СВЦЭМ!$D$10+'СЕТ СН'!$I$5-'СЕТ СН'!$I$21</f>
        <v>4024.0631038800002</v>
      </c>
      <c r="H127" s="36">
        <f>SUMIFS(СВЦЭМ!$D$39:$D$782,СВЦЭМ!$A$39:$A$782,$A127,СВЦЭМ!$B$39:$B$782,H$119)+'СЕТ СН'!$I$11+СВЦЭМ!$D$10+'СЕТ СН'!$I$5-'СЕТ СН'!$I$21</f>
        <v>3982.9998457199999</v>
      </c>
      <c r="I127" s="36">
        <f>SUMIFS(СВЦЭМ!$D$39:$D$782,СВЦЭМ!$A$39:$A$782,$A127,СВЦЭМ!$B$39:$B$782,I$119)+'СЕТ СН'!$I$11+СВЦЭМ!$D$10+'СЕТ СН'!$I$5-'СЕТ СН'!$I$21</f>
        <v>3880.0994521100001</v>
      </c>
      <c r="J127" s="36">
        <f>SUMIFS(СВЦЭМ!$D$39:$D$782,СВЦЭМ!$A$39:$A$782,$A127,СВЦЭМ!$B$39:$B$782,J$119)+'СЕТ СН'!$I$11+СВЦЭМ!$D$10+'СЕТ СН'!$I$5-'СЕТ СН'!$I$21</f>
        <v>3792.8131539699998</v>
      </c>
      <c r="K127" s="36">
        <f>SUMIFS(СВЦЭМ!$D$39:$D$782,СВЦЭМ!$A$39:$A$782,$A127,СВЦЭМ!$B$39:$B$782,K$119)+'СЕТ СН'!$I$11+СВЦЭМ!$D$10+'СЕТ СН'!$I$5-'СЕТ СН'!$I$21</f>
        <v>3754.8605739099999</v>
      </c>
      <c r="L127" s="36">
        <f>SUMIFS(СВЦЭМ!$D$39:$D$782,СВЦЭМ!$A$39:$A$782,$A127,СВЦЭМ!$B$39:$B$782,L$119)+'СЕТ СН'!$I$11+СВЦЭМ!$D$10+'СЕТ СН'!$I$5-'СЕТ СН'!$I$21</f>
        <v>3751.0884199000002</v>
      </c>
      <c r="M127" s="36">
        <f>SUMIFS(СВЦЭМ!$D$39:$D$782,СВЦЭМ!$A$39:$A$782,$A127,СВЦЭМ!$B$39:$B$782,M$119)+'СЕТ СН'!$I$11+СВЦЭМ!$D$10+'СЕТ СН'!$I$5-'СЕТ СН'!$I$21</f>
        <v>3739.5468304199999</v>
      </c>
      <c r="N127" s="36">
        <f>SUMIFS(СВЦЭМ!$D$39:$D$782,СВЦЭМ!$A$39:$A$782,$A127,СВЦЭМ!$B$39:$B$782,N$119)+'СЕТ СН'!$I$11+СВЦЭМ!$D$10+'СЕТ СН'!$I$5-'СЕТ СН'!$I$21</f>
        <v>3743.77432254</v>
      </c>
      <c r="O127" s="36">
        <f>SUMIFS(СВЦЭМ!$D$39:$D$782,СВЦЭМ!$A$39:$A$782,$A127,СВЦЭМ!$B$39:$B$782,O$119)+'СЕТ СН'!$I$11+СВЦЭМ!$D$10+'СЕТ СН'!$I$5-'СЕТ СН'!$I$21</f>
        <v>3779.6875045500001</v>
      </c>
      <c r="P127" s="36">
        <f>SUMIFS(СВЦЭМ!$D$39:$D$782,СВЦЭМ!$A$39:$A$782,$A127,СВЦЭМ!$B$39:$B$782,P$119)+'СЕТ СН'!$I$11+СВЦЭМ!$D$10+'СЕТ СН'!$I$5-'СЕТ СН'!$I$21</f>
        <v>3813.3896434899998</v>
      </c>
      <c r="Q127" s="36">
        <f>SUMIFS(СВЦЭМ!$D$39:$D$782,СВЦЭМ!$A$39:$A$782,$A127,СВЦЭМ!$B$39:$B$782,Q$119)+'СЕТ СН'!$I$11+СВЦЭМ!$D$10+'СЕТ СН'!$I$5-'СЕТ СН'!$I$21</f>
        <v>3811.7325609099998</v>
      </c>
      <c r="R127" s="36">
        <f>SUMIFS(СВЦЭМ!$D$39:$D$782,СВЦЭМ!$A$39:$A$782,$A127,СВЦЭМ!$B$39:$B$782,R$119)+'СЕТ СН'!$I$11+СВЦЭМ!$D$10+'СЕТ СН'!$I$5-'СЕТ СН'!$I$21</f>
        <v>3810.5859961400001</v>
      </c>
      <c r="S127" s="36">
        <f>SUMIFS(СВЦЭМ!$D$39:$D$782,СВЦЭМ!$A$39:$A$782,$A127,СВЦЭМ!$B$39:$B$782,S$119)+'СЕТ СН'!$I$11+СВЦЭМ!$D$10+'СЕТ СН'!$I$5-'СЕТ СН'!$I$21</f>
        <v>3781.3302803799997</v>
      </c>
      <c r="T127" s="36">
        <f>SUMIFS(СВЦЭМ!$D$39:$D$782,СВЦЭМ!$A$39:$A$782,$A127,СВЦЭМ!$B$39:$B$782,T$119)+'СЕТ СН'!$I$11+СВЦЭМ!$D$10+'СЕТ СН'!$I$5-'СЕТ СН'!$I$21</f>
        <v>3746.4209022499999</v>
      </c>
      <c r="U127" s="36">
        <f>SUMIFS(СВЦЭМ!$D$39:$D$782,СВЦЭМ!$A$39:$A$782,$A127,СВЦЭМ!$B$39:$B$782,U$119)+'СЕТ СН'!$I$11+СВЦЭМ!$D$10+'СЕТ СН'!$I$5-'СЕТ СН'!$I$21</f>
        <v>3744.4384627999998</v>
      </c>
      <c r="V127" s="36">
        <f>SUMIFS(СВЦЭМ!$D$39:$D$782,СВЦЭМ!$A$39:$A$782,$A127,СВЦЭМ!$B$39:$B$782,V$119)+'СЕТ СН'!$I$11+СВЦЭМ!$D$10+'СЕТ СН'!$I$5-'СЕТ СН'!$I$21</f>
        <v>3736.8224940199998</v>
      </c>
      <c r="W127" s="36">
        <f>SUMIFS(СВЦЭМ!$D$39:$D$782,СВЦЭМ!$A$39:$A$782,$A127,СВЦЭМ!$B$39:$B$782,W$119)+'СЕТ СН'!$I$11+СВЦЭМ!$D$10+'СЕТ СН'!$I$5-'СЕТ СН'!$I$21</f>
        <v>3731.34324087</v>
      </c>
      <c r="X127" s="36">
        <f>SUMIFS(СВЦЭМ!$D$39:$D$782,СВЦЭМ!$A$39:$A$782,$A127,СВЦЭМ!$B$39:$B$782,X$119)+'СЕТ СН'!$I$11+СВЦЭМ!$D$10+'СЕТ СН'!$I$5-'СЕТ СН'!$I$21</f>
        <v>3763.6684241399998</v>
      </c>
      <c r="Y127" s="36">
        <f>SUMIFS(СВЦЭМ!$D$39:$D$782,СВЦЭМ!$A$39:$A$782,$A127,СВЦЭМ!$B$39:$B$782,Y$119)+'СЕТ СН'!$I$11+СВЦЭМ!$D$10+'СЕТ СН'!$I$5-'СЕТ СН'!$I$21</f>
        <v>3824.8466487300002</v>
      </c>
    </row>
    <row r="128" spans="1:27" ht="15.75" x14ac:dyDescent="0.2">
      <c r="A128" s="35">
        <f t="shared" si="3"/>
        <v>44448</v>
      </c>
      <c r="B128" s="36">
        <f>SUMIFS(СВЦЭМ!$D$39:$D$782,СВЦЭМ!$A$39:$A$782,$A128,СВЦЭМ!$B$39:$B$782,B$119)+'СЕТ СН'!$I$11+СВЦЭМ!$D$10+'СЕТ СН'!$I$5-'СЕТ СН'!$I$21</f>
        <v>3942.0892587399999</v>
      </c>
      <c r="C128" s="36">
        <f>SUMIFS(СВЦЭМ!$D$39:$D$782,СВЦЭМ!$A$39:$A$782,$A128,СВЦЭМ!$B$39:$B$782,C$119)+'СЕТ СН'!$I$11+СВЦЭМ!$D$10+'СЕТ СН'!$I$5-'СЕТ СН'!$I$21</f>
        <v>4033.0991849699999</v>
      </c>
      <c r="D128" s="36">
        <f>SUMIFS(СВЦЭМ!$D$39:$D$782,СВЦЭМ!$A$39:$A$782,$A128,СВЦЭМ!$B$39:$B$782,D$119)+'СЕТ СН'!$I$11+СВЦЭМ!$D$10+'СЕТ СН'!$I$5-'СЕТ СН'!$I$21</f>
        <v>4100.3914263799998</v>
      </c>
      <c r="E128" s="36">
        <f>SUMIFS(СВЦЭМ!$D$39:$D$782,СВЦЭМ!$A$39:$A$782,$A128,СВЦЭМ!$B$39:$B$782,E$119)+'СЕТ СН'!$I$11+СВЦЭМ!$D$10+'СЕТ СН'!$I$5-'СЕТ СН'!$I$21</f>
        <v>4117.7876526999999</v>
      </c>
      <c r="F128" s="36">
        <f>SUMIFS(СВЦЭМ!$D$39:$D$782,СВЦЭМ!$A$39:$A$782,$A128,СВЦЭМ!$B$39:$B$782,F$119)+'СЕТ СН'!$I$11+СВЦЭМ!$D$10+'СЕТ СН'!$I$5-'СЕТ СН'!$I$21</f>
        <v>4124.7283520000001</v>
      </c>
      <c r="G128" s="36">
        <f>SUMIFS(СВЦЭМ!$D$39:$D$782,СВЦЭМ!$A$39:$A$782,$A128,СВЦЭМ!$B$39:$B$782,G$119)+'СЕТ СН'!$I$11+СВЦЭМ!$D$10+'СЕТ СН'!$I$5-'СЕТ СН'!$I$21</f>
        <v>4105.8235921799997</v>
      </c>
      <c r="H128" s="36">
        <f>SUMIFS(СВЦЭМ!$D$39:$D$782,СВЦЭМ!$A$39:$A$782,$A128,СВЦЭМ!$B$39:$B$782,H$119)+'СЕТ СН'!$I$11+СВЦЭМ!$D$10+'СЕТ СН'!$I$5-'СЕТ СН'!$I$21</f>
        <v>4039.2738112999996</v>
      </c>
      <c r="I128" s="36">
        <f>SUMIFS(СВЦЭМ!$D$39:$D$782,СВЦЭМ!$A$39:$A$782,$A128,СВЦЭМ!$B$39:$B$782,I$119)+'СЕТ СН'!$I$11+СВЦЭМ!$D$10+'СЕТ СН'!$I$5-'СЕТ СН'!$I$21</f>
        <v>3932.7971832799999</v>
      </c>
      <c r="J128" s="36">
        <f>SUMIFS(СВЦЭМ!$D$39:$D$782,СВЦЭМ!$A$39:$A$782,$A128,СВЦЭМ!$B$39:$B$782,J$119)+'СЕТ СН'!$I$11+СВЦЭМ!$D$10+'СЕТ СН'!$I$5-'СЕТ СН'!$I$21</f>
        <v>3834.9495521899998</v>
      </c>
      <c r="K128" s="36">
        <f>SUMIFS(СВЦЭМ!$D$39:$D$782,СВЦЭМ!$A$39:$A$782,$A128,СВЦЭМ!$B$39:$B$782,K$119)+'СЕТ СН'!$I$11+СВЦЭМ!$D$10+'СЕТ СН'!$I$5-'СЕТ СН'!$I$21</f>
        <v>3795.48603323</v>
      </c>
      <c r="L128" s="36">
        <f>SUMIFS(СВЦЭМ!$D$39:$D$782,СВЦЭМ!$A$39:$A$782,$A128,СВЦЭМ!$B$39:$B$782,L$119)+'СЕТ СН'!$I$11+СВЦЭМ!$D$10+'СЕТ СН'!$I$5-'СЕТ СН'!$I$21</f>
        <v>3787.1800499000001</v>
      </c>
      <c r="M128" s="36">
        <f>SUMIFS(СВЦЭМ!$D$39:$D$782,СВЦЭМ!$A$39:$A$782,$A128,СВЦЭМ!$B$39:$B$782,M$119)+'СЕТ СН'!$I$11+СВЦЭМ!$D$10+'СЕТ СН'!$I$5-'СЕТ СН'!$I$21</f>
        <v>3774.4458980600002</v>
      </c>
      <c r="N128" s="36">
        <f>SUMIFS(СВЦЭМ!$D$39:$D$782,СВЦЭМ!$A$39:$A$782,$A128,СВЦЭМ!$B$39:$B$782,N$119)+'СЕТ СН'!$I$11+СВЦЭМ!$D$10+'СЕТ СН'!$I$5-'СЕТ СН'!$I$21</f>
        <v>3778.1770422</v>
      </c>
      <c r="O128" s="36">
        <f>SUMIFS(СВЦЭМ!$D$39:$D$782,СВЦЭМ!$A$39:$A$782,$A128,СВЦЭМ!$B$39:$B$782,O$119)+'СЕТ СН'!$I$11+СВЦЭМ!$D$10+'СЕТ СН'!$I$5-'СЕТ СН'!$I$21</f>
        <v>3808.6093283999999</v>
      </c>
      <c r="P128" s="36">
        <f>SUMIFS(СВЦЭМ!$D$39:$D$782,СВЦЭМ!$A$39:$A$782,$A128,СВЦЭМ!$B$39:$B$782,P$119)+'СЕТ СН'!$I$11+СВЦЭМ!$D$10+'СЕТ СН'!$I$5-'СЕТ СН'!$I$21</f>
        <v>3844.67468457</v>
      </c>
      <c r="Q128" s="36">
        <f>SUMIFS(СВЦЭМ!$D$39:$D$782,СВЦЭМ!$A$39:$A$782,$A128,СВЦЭМ!$B$39:$B$782,Q$119)+'СЕТ СН'!$I$11+СВЦЭМ!$D$10+'СЕТ СН'!$I$5-'СЕТ СН'!$I$21</f>
        <v>3854.9395886699999</v>
      </c>
      <c r="R128" s="36">
        <f>SUMIFS(СВЦЭМ!$D$39:$D$782,СВЦЭМ!$A$39:$A$782,$A128,СВЦЭМ!$B$39:$B$782,R$119)+'СЕТ СН'!$I$11+СВЦЭМ!$D$10+'СЕТ СН'!$I$5-'СЕТ СН'!$I$21</f>
        <v>3845.2029180499999</v>
      </c>
      <c r="S128" s="36">
        <f>SUMIFS(СВЦЭМ!$D$39:$D$782,СВЦЭМ!$A$39:$A$782,$A128,СВЦЭМ!$B$39:$B$782,S$119)+'СЕТ СН'!$I$11+СВЦЭМ!$D$10+'СЕТ СН'!$I$5-'СЕТ СН'!$I$21</f>
        <v>3817.08678147</v>
      </c>
      <c r="T128" s="36">
        <f>SUMIFS(СВЦЭМ!$D$39:$D$782,СВЦЭМ!$A$39:$A$782,$A128,СВЦЭМ!$B$39:$B$782,T$119)+'СЕТ СН'!$I$11+СВЦЭМ!$D$10+'СЕТ СН'!$I$5-'СЕТ СН'!$I$21</f>
        <v>3780.8905086700001</v>
      </c>
      <c r="U128" s="36">
        <f>SUMIFS(СВЦЭМ!$D$39:$D$782,СВЦЭМ!$A$39:$A$782,$A128,СВЦЭМ!$B$39:$B$782,U$119)+'СЕТ СН'!$I$11+СВЦЭМ!$D$10+'СЕТ СН'!$I$5-'СЕТ СН'!$I$21</f>
        <v>3766.8001408199998</v>
      </c>
      <c r="V128" s="36">
        <f>SUMIFS(СВЦЭМ!$D$39:$D$782,СВЦЭМ!$A$39:$A$782,$A128,СВЦЭМ!$B$39:$B$782,V$119)+'СЕТ СН'!$I$11+СВЦЭМ!$D$10+'СЕТ СН'!$I$5-'СЕТ СН'!$I$21</f>
        <v>3779.03991481</v>
      </c>
      <c r="W128" s="36">
        <f>SUMIFS(СВЦЭМ!$D$39:$D$782,СВЦЭМ!$A$39:$A$782,$A128,СВЦЭМ!$B$39:$B$782,W$119)+'СЕТ СН'!$I$11+СВЦЭМ!$D$10+'СЕТ СН'!$I$5-'СЕТ СН'!$I$21</f>
        <v>3765.2054042</v>
      </c>
      <c r="X128" s="36">
        <f>SUMIFS(СВЦЭМ!$D$39:$D$782,СВЦЭМ!$A$39:$A$782,$A128,СВЦЭМ!$B$39:$B$782,X$119)+'СЕТ СН'!$I$11+СВЦЭМ!$D$10+'СЕТ СН'!$I$5-'СЕТ СН'!$I$21</f>
        <v>3932.1698906500001</v>
      </c>
      <c r="Y128" s="36">
        <f>SUMIFS(СВЦЭМ!$D$39:$D$782,СВЦЭМ!$A$39:$A$782,$A128,СВЦЭМ!$B$39:$B$782,Y$119)+'СЕТ СН'!$I$11+СВЦЭМ!$D$10+'СЕТ СН'!$I$5-'СЕТ СН'!$I$21</f>
        <v>3917.7076280399997</v>
      </c>
    </row>
    <row r="129" spans="1:25" ht="15.75" x14ac:dyDescent="0.2">
      <c r="A129" s="35">
        <f t="shared" si="3"/>
        <v>44449</v>
      </c>
      <c r="B129" s="36">
        <f>SUMIFS(СВЦЭМ!$D$39:$D$782,СВЦЭМ!$A$39:$A$782,$A129,СВЦЭМ!$B$39:$B$782,B$119)+'СЕТ СН'!$I$11+СВЦЭМ!$D$10+'СЕТ СН'!$I$5-'СЕТ СН'!$I$21</f>
        <v>3897.9944296799999</v>
      </c>
      <c r="C129" s="36">
        <f>SUMIFS(СВЦЭМ!$D$39:$D$782,СВЦЭМ!$A$39:$A$782,$A129,СВЦЭМ!$B$39:$B$782,C$119)+'СЕТ СН'!$I$11+СВЦЭМ!$D$10+'СЕТ СН'!$I$5-'СЕТ СН'!$I$21</f>
        <v>3988.1185593399996</v>
      </c>
      <c r="D129" s="36">
        <f>SUMIFS(СВЦЭМ!$D$39:$D$782,СВЦЭМ!$A$39:$A$782,$A129,СВЦЭМ!$B$39:$B$782,D$119)+'СЕТ СН'!$I$11+СВЦЭМ!$D$10+'СЕТ СН'!$I$5-'СЕТ СН'!$I$21</f>
        <v>4044.56300956</v>
      </c>
      <c r="E129" s="36">
        <f>SUMIFS(СВЦЭМ!$D$39:$D$782,СВЦЭМ!$A$39:$A$782,$A129,СВЦЭМ!$B$39:$B$782,E$119)+'СЕТ СН'!$I$11+СВЦЭМ!$D$10+'СЕТ СН'!$I$5-'СЕТ СН'!$I$21</f>
        <v>4073.42599939</v>
      </c>
      <c r="F129" s="36">
        <f>SUMIFS(СВЦЭМ!$D$39:$D$782,СВЦЭМ!$A$39:$A$782,$A129,СВЦЭМ!$B$39:$B$782,F$119)+'СЕТ СН'!$I$11+СВЦЭМ!$D$10+'СЕТ СН'!$I$5-'СЕТ СН'!$I$21</f>
        <v>4040.2187619299998</v>
      </c>
      <c r="G129" s="36">
        <f>SUMIFS(СВЦЭМ!$D$39:$D$782,СВЦЭМ!$A$39:$A$782,$A129,СВЦЭМ!$B$39:$B$782,G$119)+'СЕТ СН'!$I$11+СВЦЭМ!$D$10+'СЕТ СН'!$I$5-'СЕТ СН'!$I$21</f>
        <v>4015.2979349999996</v>
      </c>
      <c r="H129" s="36">
        <f>SUMIFS(СВЦЭМ!$D$39:$D$782,СВЦЭМ!$A$39:$A$782,$A129,СВЦЭМ!$B$39:$B$782,H$119)+'СЕТ СН'!$I$11+СВЦЭМ!$D$10+'СЕТ СН'!$I$5-'СЕТ СН'!$I$21</f>
        <v>3949.9154891899998</v>
      </c>
      <c r="I129" s="36">
        <f>SUMIFS(СВЦЭМ!$D$39:$D$782,СВЦЭМ!$A$39:$A$782,$A129,СВЦЭМ!$B$39:$B$782,I$119)+'СЕТ СН'!$I$11+СВЦЭМ!$D$10+'СЕТ СН'!$I$5-'СЕТ СН'!$I$21</f>
        <v>3851.0455516399998</v>
      </c>
      <c r="J129" s="36">
        <f>SUMIFS(СВЦЭМ!$D$39:$D$782,СВЦЭМ!$A$39:$A$782,$A129,СВЦЭМ!$B$39:$B$782,J$119)+'СЕТ СН'!$I$11+СВЦЭМ!$D$10+'СЕТ СН'!$I$5-'СЕТ СН'!$I$21</f>
        <v>3750.8403888100001</v>
      </c>
      <c r="K129" s="36">
        <f>SUMIFS(СВЦЭМ!$D$39:$D$782,СВЦЭМ!$A$39:$A$782,$A129,СВЦЭМ!$B$39:$B$782,K$119)+'СЕТ СН'!$I$11+СВЦЭМ!$D$10+'СЕТ СН'!$I$5-'СЕТ СН'!$I$21</f>
        <v>3718.3837188299999</v>
      </c>
      <c r="L129" s="36">
        <f>SUMIFS(СВЦЭМ!$D$39:$D$782,СВЦЭМ!$A$39:$A$782,$A129,СВЦЭМ!$B$39:$B$782,L$119)+'СЕТ СН'!$I$11+СВЦЭМ!$D$10+'СЕТ СН'!$I$5-'СЕТ СН'!$I$21</f>
        <v>3707.3594303499999</v>
      </c>
      <c r="M129" s="36">
        <f>SUMIFS(СВЦЭМ!$D$39:$D$782,СВЦЭМ!$A$39:$A$782,$A129,СВЦЭМ!$B$39:$B$782,M$119)+'СЕТ СН'!$I$11+СВЦЭМ!$D$10+'СЕТ СН'!$I$5-'СЕТ СН'!$I$21</f>
        <v>3699.0731905900002</v>
      </c>
      <c r="N129" s="36">
        <f>SUMIFS(СВЦЭМ!$D$39:$D$782,СВЦЭМ!$A$39:$A$782,$A129,СВЦЭМ!$B$39:$B$782,N$119)+'СЕТ СН'!$I$11+СВЦЭМ!$D$10+'СЕТ СН'!$I$5-'СЕТ СН'!$I$21</f>
        <v>3704.88536002</v>
      </c>
      <c r="O129" s="36">
        <f>SUMIFS(СВЦЭМ!$D$39:$D$782,СВЦЭМ!$A$39:$A$782,$A129,СВЦЭМ!$B$39:$B$782,O$119)+'СЕТ СН'!$I$11+СВЦЭМ!$D$10+'СЕТ СН'!$I$5-'СЕТ СН'!$I$21</f>
        <v>3736.9392003000003</v>
      </c>
      <c r="P129" s="36">
        <f>SUMIFS(СВЦЭМ!$D$39:$D$782,СВЦЭМ!$A$39:$A$782,$A129,СВЦЭМ!$B$39:$B$782,P$119)+'СЕТ СН'!$I$11+СВЦЭМ!$D$10+'СЕТ СН'!$I$5-'СЕТ СН'!$I$21</f>
        <v>3757.3326758000003</v>
      </c>
      <c r="Q129" s="36">
        <f>SUMIFS(СВЦЭМ!$D$39:$D$782,СВЦЭМ!$A$39:$A$782,$A129,СВЦЭМ!$B$39:$B$782,Q$119)+'СЕТ СН'!$I$11+СВЦЭМ!$D$10+'СЕТ СН'!$I$5-'СЕТ СН'!$I$21</f>
        <v>3774.01466927</v>
      </c>
      <c r="R129" s="36">
        <f>SUMIFS(СВЦЭМ!$D$39:$D$782,СВЦЭМ!$A$39:$A$782,$A129,СВЦЭМ!$B$39:$B$782,R$119)+'СЕТ СН'!$I$11+СВЦЭМ!$D$10+'СЕТ СН'!$I$5-'СЕТ СН'!$I$21</f>
        <v>3778.4713411299999</v>
      </c>
      <c r="S129" s="36">
        <f>SUMIFS(СВЦЭМ!$D$39:$D$782,СВЦЭМ!$A$39:$A$782,$A129,СВЦЭМ!$B$39:$B$782,S$119)+'СЕТ СН'!$I$11+СВЦЭМ!$D$10+'СЕТ СН'!$I$5-'СЕТ СН'!$I$21</f>
        <v>3754.44796352</v>
      </c>
      <c r="T129" s="36">
        <f>SUMIFS(СВЦЭМ!$D$39:$D$782,СВЦЭМ!$A$39:$A$782,$A129,СВЦЭМ!$B$39:$B$782,T$119)+'СЕТ СН'!$I$11+СВЦЭМ!$D$10+'СЕТ СН'!$I$5-'СЕТ СН'!$I$21</f>
        <v>3714.3510862399999</v>
      </c>
      <c r="U129" s="36">
        <f>SUMIFS(СВЦЭМ!$D$39:$D$782,СВЦЭМ!$A$39:$A$782,$A129,СВЦЭМ!$B$39:$B$782,U$119)+'СЕТ СН'!$I$11+СВЦЭМ!$D$10+'СЕТ СН'!$I$5-'СЕТ СН'!$I$21</f>
        <v>3684.00317933</v>
      </c>
      <c r="V129" s="36">
        <f>SUMIFS(СВЦЭМ!$D$39:$D$782,СВЦЭМ!$A$39:$A$782,$A129,СВЦЭМ!$B$39:$B$782,V$119)+'СЕТ СН'!$I$11+СВЦЭМ!$D$10+'СЕТ СН'!$I$5-'СЕТ СН'!$I$21</f>
        <v>3694.2094338000002</v>
      </c>
      <c r="W129" s="36">
        <f>SUMIFS(СВЦЭМ!$D$39:$D$782,СВЦЭМ!$A$39:$A$782,$A129,СВЦЭМ!$B$39:$B$782,W$119)+'СЕТ СН'!$I$11+СВЦЭМ!$D$10+'СЕТ СН'!$I$5-'СЕТ СН'!$I$21</f>
        <v>3684.0917210400003</v>
      </c>
      <c r="X129" s="36">
        <f>SUMIFS(СВЦЭМ!$D$39:$D$782,СВЦЭМ!$A$39:$A$782,$A129,СВЦЭМ!$B$39:$B$782,X$119)+'СЕТ СН'!$I$11+СВЦЭМ!$D$10+'СЕТ СН'!$I$5-'СЕТ СН'!$I$21</f>
        <v>3705.3007394400001</v>
      </c>
      <c r="Y129" s="36">
        <f>SUMIFS(СВЦЭМ!$D$39:$D$782,СВЦЭМ!$A$39:$A$782,$A129,СВЦЭМ!$B$39:$B$782,Y$119)+'СЕТ СН'!$I$11+СВЦЭМ!$D$10+'СЕТ СН'!$I$5-'СЕТ СН'!$I$21</f>
        <v>3742.9499646899999</v>
      </c>
    </row>
    <row r="130" spans="1:25" ht="15.75" x14ac:dyDescent="0.2">
      <c r="A130" s="35">
        <f t="shared" si="3"/>
        <v>44450</v>
      </c>
      <c r="B130" s="36">
        <f>SUMIFS(СВЦЭМ!$D$39:$D$782,СВЦЭМ!$A$39:$A$782,$A130,СВЦЭМ!$B$39:$B$782,B$119)+'СЕТ СН'!$I$11+СВЦЭМ!$D$10+'СЕТ СН'!$I$5-'СЕТ СН'!$I$21</f>
        <v>3845.64191016</v>
      </c>
      <c r="C130" s="36">
        <f>SUMIFS(СВЦЭМ!$D$39:$D$782,СВЦЭМ!$A$39:$A$782,$A130,СВЦЭМ!$B$39:$B$782,C$119)+'СЕТ СН'!$I$11+СВЦЭМ!$D$10+'СЕТ СН'!$I$5-'СЕТ СН'!$I$21</f>
        <v>3926.1208953099999</v>
      </c>
      <c r="D130" s="36">
        <f>SUMIFS(СВЦЭМ!$D$39:$D$782,СВЦЭМ!$A$39:$A$782,$A130,СВЦЭМ!$B$39:$B$782,D$119)+'СЕТ СН'!$I$11+СВЦЭМ!$D$10+'СЕТ СН'!$I$5-'СЕТ СН'!$I$21</f>
        <v>3984.70125362</v>
      </c>
      <c r="E130" s="36">
        <f>SUMIFS(СВЦЭМ!$D$39:$D$782,СВЦЭМ!$A$39:$A$782,$A130,СВЦЭМ!$B$39:$B$782,E$119)+'СЕТ СН'!$I$11+СВЦЭМ!$D$10+'СЕТ СН'!$I$5-'СЕТ СН'!$I$21</f>
        <v>4012.24911587</v>
      </c>
      <c r="F130" s="36">
        <f>SUMIFS(СВЦЭМ!$D$39:$D$782,СВЦЭМ!$A$39:$A$782,$A130,СВЦЭМ!$B$39:$B$782,F$119)+'СЕТ СН'!$I$11+СВЦЭМ!$D$10+'СЕТ СН'!$I$5-'СЕТ СН'!$I$21</f>
        <v>4027.3222807100001</v>
      </c>
      <c r="G130" s="36">
        <f>SUMIFS(СВЦЭМ!$D$39:$D$782,СВЦЭМ!$A$39:$A$782,$A130,СВЦЭМ!$B$39:$B$782,G$119)+'СЕТ СН'!$I$11+СВЦЭМ!$D$10+'СЕТ СН'!$I$5-'СЕТ СН'!$I$21</f>
        <v>4014.7983820299996</v>
      </c>
      <c r="H130" s="36">
        <f>SUMIFS(СВЦЭМ!$D$39:$D$782,СВЦЭМ!$A$39:$A$782,$A130,СВЦЭМ!$B$39:$B$782,H$119)+'СЕТ СН'!$I$11+СВЦЭМ!$D$10+'СЕТ СН'!$I$5-'СЕТ СН'!$I$21</f>
        <v>3974.7763553200002</v>
      </c>
      <c r="I130" s="36">
        <f>SUMIFS(СВЦЭМ!$D$39:$D$782,СВЦЭМ!$A$39:$A$782,$A130,СВЦЭМ!$B$39:$B$782,I$119)+'СЕТ СН'!$I$11+СВЦЭМ!$D$10+'СЕТ СН'!$I$5-'СЕТ СН'!$I$21</f>
        <v>3891.8470877600002</v>
      </c>
      <c r="J130" s="36">
        <f>SUMIFS(СВЦЭМ!$D$39:$D$782,СВЦЭМ!$A$39:$A$782,$A130,СВЦЭМ!$B$39:$B$782,J$119)+'СЕТ СН'!$I$11+СВЦЭМ!$D$10+'СЕТ СН'!$I$5-'СЕТ СН'!$I$21</f>
        <v>3800.6068610699999</v>
      </c>
      <c r="K130" s="36">
        <f>SUMIFS(СВЦЭМ!$D$39:$D$782,СВЦЭМ!$A$39:$A$782,$A130,СВЦЭМ!$B$39:$B$782,K$119)+'СЕТ СН'!$I$11+СВЦЭМ!$D$10+'СЕТ СН'!$I$5-'СЕТ СН'!$I$21</f>
        <v>3742.1328196499999</v>
      </c>
      <c r="L130" s="36">
        <f>SUMIFS(СВЦЭМ!$D$39:$D$782,СВЦЭМ!$A$39:$A$782,$A130,СВЦЭМ!$B$39:$B$782,L$119)+'СЕТ СН'!$I$11+СВЦЭМ!$D$10+'СЕТ СН'!$I$5-'СЕТ СН'!$I$21</f>
        <v>3737.1804449400001</v>
      </c>
      <c r="M130" s="36">
        <f>SUMIFS(СВЦЭМ!$D$39:$D$782,СВЦЭМ!$A$39:$A$782,$A130,СВЦЭМ!$B$39:$B$782,M$119)+'СЕТ СН'!$I$11+СВЦЭМ!$D$10+'СЕТ СН'!$I$5-'СЕТ СН'!$I$21</f>
        <v>3723.0813318</v>
      </c>
      <c r="N130" s="36">
        <f>SUMIFS(СВЦЭМ!$D$39:$D$782,СВЦЭМ!$A$39:$A$782,$A130,СВЦЭМ!$B$39:$B$782,N$119)+'СЕТ СН'!$I$11+СВЦЭМ!$D$10+'СЕТ СН'!$I$5-'СЕТ СН'!$I$21</f>
        <v>3722.3214622200003</v>
      </c>
      <c r="O130" s="36">
        <f>SUMIFS(СВЦЭМ!$D$39:$D$782,СВЦЭМ!$A$39:$A$782,$A130,СВЦЭМ!$B$39:$B$782,O$119)+'СЕТ СН'!$I$11+СВЦЭМ!$D$10+'СЕТ СН'!$I$5-'СЕТ СН'!$I$21</f>
        <v>3743.7312012900002</v>
      </c>
      <c r="P130" s="36">
        <f>SUMIFS(СВЦЭМ!$D$39:$D$782,СВЦЭМ!$A$39:$A$782,$A130,СВЦЭМ!$B$39:$B$782,P$119)+'СЕТ СН'!$I$11+СВЦЭМ!$D$10+'СЕТ СН'!$I$5-'СЕТ СН'!$I$21</f>
        <v>3778.2037439699998</v>
      </c>
      <c r="Q130" s="36">
        <f>SUMIFS(СВЦЭМ!$D$39:$D$782,СВЦЭМ!$A$39:$A$782,$A130,СВЦЭМ!$B$39:$B$782,Q$119)+'СЕТ СН'!$I$11+СВЦЭМ!$D$10+'СЕТ СН'!$I$5-'СЕТ СН'!$I$21</f>
        <v>3801.3783565700001</v>
      </c>
      <c r="R130" s="36">
        <f>SUMIFS(СВЦЭМ!$D$39:$D$782,СВЦЭМ!$A$39:$A$782,$A130,СВЦЭМ!$B$39:$B$782,R$119)+'СЕТ СН'!$I$11+СВЦЭМ!$D$10+'СЕТ СН'!$I$5-'СЕТ СН'!$I$21</f>
        <v>3797.9435818699999</v>
      </c>
      <c r="S130" s="36">
        <f>SUMIFS(СВЦЭМ!$D$39:$D$782,СВЦЭМ!$A$39:$A$782,$A130,СВЦЭМ!$B$39:$B$782,S$119)+'СЕТ СН'!$I$11+СВЦЭМ!$D$10+'СЕТ СН'!$I$5-'СЕТ СН'!$I$21</f>
        <v>3785.4826874800001</v>
      </c>
      <c r="T130" s="36">
        <f>SUMIFS(СВЦЭМ!$D$39:$D$782,СВЦЭМ!$A$39:$A$782,$A130,СВЦЭМ!$B$39:$B$782,T$119)+'СЕТ СН'!$I$11+СВЦЭМ!$D$10+'СЕТ СН'!$I$5-'СЕТ СН'!$I$21</f>
        <v>3736.7281208100003</v>
      </c>
      <c r="U130" s="36">
        <f>SUMIFS(СВЦЭМ!$D$39:$D$782,СВЦЭМ!$A$39:$A$782,$A130,СВЦЭМ!$B$39:$B$782,U$119)+'СЕТ СН'!$I$11+СВЦЭМ!$D$10+'СЕТ СН'!$I$5-'СЕТ СН'!$I$21</f>
        <v>3699.4353483899999</v>
      </c>
      <c r="V130" s="36">
        <f>SUMIFS(СВЦЭМ!$D$39:$D$782,СВЦЭМ!$A$39:$A$782,$A130,СВЦЭМ!$B$39:$B$782,V$119)+'СЕТ СН'!$I$11+СВЦЭМ!$D$10+'СЕТ СН'!$I$5-'СЕТ СН'!$I$21</f>
        <v>3693.9101230900001</v>
      </c>
      <c r="W130" s="36">
        <f>SUMIFS(СВЦЭМ!$D$39:$D$782,СВЦЭМ!$A$39:$A$782,$A130,СВЦЭМ!$B$39:$B$782,W$119)+'СЕТ СН'!$I$11+СВЦЭМ!$D$10+'СЕТ СН'!$I$5-'СЕТ СН'!$I$21</f>
        <v>3709.6249434400002</v>
      </c>
      <c r="X130" s="36">
        <f>SUMIFS(СВЦЭМ!$D$39:$D$782,СВЦЭМ!$A$39:$A$782,$A130,СВЦЭМ!$B$39:$B$782,X$119)+'СЕТ СН'!$I$11+СВЦЭМ!$D$10+'СЕТ СН'!$I$5-'СЕТ СН'!$I$21</f>
        <v>3756.1191478700002</v>
      </c>
      <c r="Y130" s="36">
        <f>SUMIFS(СВЦЭМ!$D$39:$D$782,СВЦЭМ!$A$39:$A$782,$A130,СВЦЭМ!$B$39:$B$782,Y$119)+'СЕТ СН'!$I$11+СВЦЭМ!$D$10+'СЕТ СН'!$I$5-'СЕТ СН'!$I$21</f>
        <v>3821.3737499399999</v>
      </c>
    </row>
    <row r="131" spans="1:25" ht="15.75" x14ac:dyDescent="0.2">
      <c r="A131" s="35">
        <f t="shared" si="3"/>
        <v>44451</v>
      </c>
      <c r="B131" s="36">
        <f>SUMIFS(СВЦЭМ!$D$39:$D$782,СВЦЭМ!$A$39:$A$782,$A131,СВЦЭМ!$B$39:$B$782,B$119)+'СЕТ СН'!$I$11+СВЦЭМ!$D$10+'СЕТ СН'!$I$5-'СЕТ СН'!$I$21</f>
        <v>3860.8644292899999</v>
      </c>
      <c r="C131" s="36">
        <f>SUMIFS(СВЦЭМ!$D$39:$D$782,СВЦЭМ!$A$39:$A$782,$A131,СВЦЭМ!$B$39:$B$782,C$119)+'СЕТ СН'!$I$11+СВЦЭМ!$D$10+'СЕТ СН'!$I$5-'СЕТ СН'!$I$21</f>
        <v>3933.5890084499997</v>
      </c>
      <c r="D131" s="36">
        <f>SUMIFS(СВЦЭМ!$D$39:$D$782,СВЦЭМ!$A$39:$A$782,$A131,СВЦЭМ!$B$39:$B$782,D$119)+'СЕТ СН'!$I$11+СВЦЭМ!$D$10+'СЕТ СН'!$I$5-'СЕТ СН'!$I$21</f>
        <v>3983.6910643000001</v>
      </c>
      <c r="E131" s="36">
        <f>SUMIFS(СВЦЭМ!$D$39:$D$782,СВЦЭМ!$A$39:$A$782,$A131,СВЦЭМ!$B$39:$B$782,E$119)+'СЕТ СН'!$I$11+СВЦЭМ!$D$10+'СЕТ СН'!$I$5-'СЕТ СН'!$I$21</f>
        <v>4013.4594461799998</v>
      </c>
      <c r="F131" s="36">
        <f>SUMIFS(СВЦЭМ!$D$39:$D$782,СВЦЭМ!$A$39:$A$782,$A131,СВЦЭМ!$B$39:$B$782,F$119)+'СЕТ СН'!$I$11+СВЦЭМ!$D$10+'СЕТ СН'!$I$5-'СЕТ СН'!$I$21</f>
        <v>4034.6975461100001</v>
      </c>
      <c r="G131" s="36">
        <f>SUMIFS(СВЦЭМ!$D$39:$D$782,СВЦЭМ!$A$39:$A$782,$A131,СВЦЭМ!$B$39:$B$782,G$119)+'СЕТ СН'!$I$11+СВЦЭМ!$D$10+'СЕТ СН'!$I$5-'СЕТ СН'!$I$21</f>
        <v>4027.67031615</v>
      </c>
      <c r="H131" s="36">
        <f>SUMIFS(СВЦЭМ!$D$39:$D$782,СВЦЭМ!$A$39:$A$782,$A131,СВЦЭМ!$B$39:$B$782,H$119)+'СЕТ СН'!$I$11+СВЦЭМ!$D$10+'СЕТ СН'!$I$5-'СЕТ СН'!$I$21</f>
        <v>3992.0690853699998</v>
      </c>
      <c r="I131" s="36">
        <f>SUMIFS(СВЦЭМ!$D$39:$D$782,СВЦЭМ!$A$39:$A$782,$A131,СВЦЭМ!$B$39:$B$782,I$119)+'СЕТ СН'!$I$11+СВЦЭМ!$D$10+'СЕТ СН'!$I$5-'СЕТ СН'!$I$21</f>
        <v>3911.4472650799999</v>
      </c>
      <c r="J131" s="36">
        <f>SUMIFS(СВЦЭМ!$D$39:$D$782,СВЦЭМ!$A$39:$A$782,$A131,СВЦЭМ!$B$39:$B$782,J$119)+'СЕТ СН'!$I$11+СВЦЭМ!$D$10+'СЕТ СН'!$I$5-'СЕТ СН'!$I$21</f>
        <v>3837.4217111799999</v>
      </c>
      <c r="K131" s="36">
        <f>SUMIFS(СВЦЭМ!$D$39:$D$782,СВЦЭМ!$A$39:$A$782,$A131,СВЦЭМ!$B$39:$B$782,K$119)+'СЕТ СН'!$I$11+СВЦЭМ!$D$10+'СЕТ СН'!$I$5-'СЕТ СН'!$I$21</f>
        <v>3774.7528235700001</v>
      </c>
      <c r="L131" s="36">
        <f>SUMIFS(СВЦЭМ!$D$39:$D$782,СВЦЭМ!$A$39:$A$782,$A131,СВЦЭМ!$B$39:$B$782,L$119)+'СЕТ СН'!$I$11+СВЦЭМ!$D$10+'СЕТ СН'!$I$5-'СЕТ СН'!$I$21</f>
        <v>3745.8326575900001</v>
      </c>
      <c r="M131" s="36">
        <f>SUMIFS(СВЦЭМ!$D$39:$D$782,СВЦЭМ!$A$39:$A$782,$A131,СВЦЭМ!$B$39:$B$782,M$119)+'СЕТ СН'!$I$11+СВЦЭМ!$D$10+'СЕТ СН'!$I$5-'СЕТ СН'!$I$21</f>
        <v>3737.7504982199998</v>
      </c>
      <c r="N131" s="36">
        <f>SUMIFS(СВЦЭМ!$D$39:$D$782,СВЦЭМ!$A$39:$A$782,$A131,СВЦЭМ!$B$39:$B$782,N$119)+'СЕТ СН'!$I$11+СВЦЭМ!$D$10+'СЕТ СН'!$I$5-'СЕТ СН'!$I$21</f>
        <v>3736.5284519699999</v>
      </c>
      <c r="O131" s="36">
        <f>SUMIFS(СВЦЭМ!$D$39:$D$782,СВЦЭМ!$A$39:$A$782,$A131,СВЦЭМ!$B$39:$B$782,O$119)+'СЕТ СН'!$I$11+СВЦЭМ!$D$10+'СЕТ СН'!$I$5-'СЕТ СН'!$I$21</f>
        <v>3770.94719145</v>
      </c>
      <c r="P131" s="36">
        <f>SUMIFS(СВЦЭМ!$D$39:$D$782,СВЦЭМ!$A$39:$A$782,$A131,СВЦЭМ!$B$39:$B$782,P$119)+'СЕТ СН'!$I$11+СВЦЭМ!$D$10+'СЕТ СН'!$I$5-'СЕТ СН'!$I$21</f>
        <v>3803.3807893799999</v>
      </c>
      <c r="Q131" s="36">
        <f>SUMIFS(СВЦЭМ!$D$39:$D$782,СВЦЭМ!$A$39:$A$782,$A131,СВЦЭМ!$B$39:$B$782,Q$119)+'СЕТ СН'!$I$11+СВЦЭМ!$D$10+'СЕТ СН'!$I$5-'СЕТ СН'!$I$21</f>
        <v>3820.6956933199999</v>
      </c>
      <c r="R131" s="36">
        <f>SUMIFS(СВЦЭМ!$D$39:$D$782,СВЦЭМ!$A$39:$A$782,$A131,СВЦЭМ!$B$39:$B$782,R$119)+'СЕТ СН'!$I$11+СВЦЭМ!$D$10+'СЕТ СН'!$I$5-'СЕТ СН'!$I$21</f>
        <v>3808.6583550999999</v>
      </c>
      <c r="S131" s="36">
        <f>SUMIFS(СВЦЭМ!$D$39:$D$782,СВЦЭМ!$A$39:$A$782,$A131,СВЦЭМ!$B$39:$B$782,S$119)+'СЕТ СН'!$I$11+СВЦЭМ!$D$10+'СЕТ СН'!$I$5-'СЕТ СН'!$I$21</f>
        <v>3772.08437379</v>
      </c>
      <c r="T131" s="36">
        <f>SUMIFS(СВЦЭМ!$D$39:$D$782,СВЦЭМ!$A$39:$A$782,$A131,СВЦЭМ!$B$39:$B$782,T$119)+'СЕТ СН'!$I$11+СВЦЭМ!$D$10+'СЕТ СН'!$I$5-'СЕТ СН'!$I$21</f>
        <v>3731.04760175</v>
      </c>
      <c r="U131" s="36">
        <f>SUMIFS(СВЦЭМ!$D$39:$D$782,СВЦЭМ!$A$39:$A$782,$A131,СВЦЭМ!$B$39:$B$782,U$119)+'СЕТ СН'!$I$11+СВЦЭМ!$D$10+'СЕТ СН'!$I$5-'СЕТ СН'!$I$21</f>
        <v>3685.9838435900001</v>
      </c>
      <c r="V131" s="36">
        <f>SUMIFS(СВЦЭМ!$D$39:$D$782,СВЦЭМ!$A$39:$A$782,$A131,СВЦЭМ!$B$39:$B$782,V$119)+'СЕТ СН'!$I$11+СВЦЭМ!$D$10+'СЕТ СН'!$I$5-'СЕТ СН'!$I$21</f>
        <v>3700.4963256999999</v>
      </c>
      <c r="W131" s="36">
        <f>SUMIFS(СВЦЭМ!$D$39:$D$782,СВЦЭМ!$A$39:$A$782,$A131,СВЦЭМ!$B$39:$B$782,W$119)+'СЕТ СН'!$I$11+СВЦЭМ!$D$10+'СЕТ СН'!$I$5-'СЕТ СН'!$I$21</f>
        <v>3696.5649147300001</v>
      </c>
      <c r="X131" s="36">
        <f>SUMIFS(СВЦЭМ!$D$39:$D$782,СВЦЭМ!$A$39:$A$782,$A131,СВЦЭМ!$B$39:$B$782,X$119)+'СЕТ СН'!$I$11+СВЦЭМ!$D$10+'СЕТ СН'!$I$5-'СЕТ СН'!$I$21</f>
        <v>3709.9361448899999</v>
      </c>
      <c r="Y131" s="36">
        <f>SUMIFS(СВЦЭМ!$D$39:$D$782,СВЦЭМ!$A$39:$A$782,$A131,СВЦЭМ!$B$39:$B$782,Y$119)+'СЕТ СН'!$I$11+СВЦЭМ!$D$10+'СЕТ СН'!$I$5-'СЕТ СН'!$I$21</f>
        <v>3789.56067678</v>
      </c>
    </row>
    <row r="132" spans="1:25" ht="15.75" x14ac:dyDescent="0.2">
      <c r="A132" s="35">
        <f t="shared" si="3"/>
        <v>44452</v>
      </c>
      <c r="B132" s="36">
        <f>SUMIFS(СВЦЭМ!$D$39:$D$782,СВЦЭМ!$A$39:$A$782,$A132,СВЦЭМ!$B$39:$B$782,B$119)+'СЕТ СН'!$I$11+СВЦЭМ!$D$10+'СЕТ СН'!$I$5-'СЕТ СН'!$I$21</f>
        <v>3874.22535492</v>
      </c>
      <c r="C132" s="36">
        <f>SUMIFS(СВЦЭМ!$D$39:$D$782,СВЦЭМ!$A$39:$A$782,$A132,СВЦЭМ!$B$39:$B$782,C$119)+'СЕТ СН'!$I$11+СВЦЭМ!$D$10+'СЕТ СН'!$I$5-'СЕТ СН'!$I$21</f>
        <v>3960.4980692199997</v>
      </c>
      <c r="D132" s="36">
        <f>SUMIFS(СВЦЭМ!$D$39:$D$782,СВЦЭМ!$A$39:$A$782,$A132,СВЦЭМ!$B$39:$B$782,D$119)+'СЕТ СН'!$I$11+СВЦЭМ!$D$10+'СЕТ СН'!$I$5-'СЕТ СН'!$I$21</f>
        <v>4026.63875637</v>
      </c>
      <c r="E132" s="36">
        <f>SUMIFS(СВЦЭМ!$D$39:$D$782,СВЦЭМ!$A$39:$A$782,$A132,СВЦЭМ!$B$39:$B$782,E$119)+'СЕТ СН'!$I$11+СВЦЭМ!$D$10+'СЕТ СН'!$I$5-'СЕТ СН'!$I$21</f>
        <v>4050.6833191699998</v>
      </c>
      <c r="F132" s="36">
        <f>SUMIFS(СВЦЭМ!$D$39:$D$782,СВЦЭМ!$A$39:$A$782,$A132,СВЦЭМ!$B$39:$B$782,F$119)+'СЕТ СН'!$I$11+СВЦЭМ!$D$10+'СЕТ СН'!$I$5-'СЕТ СН'!$I$21</f>
        <v>4060.7866592099999</v>
      </c>
      <c r="G132" s="36">
        <f>SUMIFS(СВЦЭМ!$D$39:$D$782,СВЦЭМ!$A$39:$A$782,$A132,СВЦЭМ!$B$39:$B$782,G$119)+'СЕТ СН'!$I$11+СВЦЭМ!$D$10+'СЕТ СН'!$I$5-'СЕТ СН'!$I$21</f>
        <v>4036.7473769500002</v>
      </c>
      <c r="H132" s="36">
        <f>SUMIFS(СВЦЭМ!$D$39:$D$782,СВЦЭМ!$A$39:$A$782,$A132,СВЦЭМ!$B$39:$B$782,H$119)+'СЕТ СН'!$I$11+СВЦЭМ!$D$10+'СЕТ СН'!$I$5-'СЕТ СН'!$I$21</f>
        <v>3955.56541586</v>
      </c>
      <c r="I132" s="36">
        <f>SUMIFS(СВЦЭМ!$D$39:$D$782,СВЦЭМ!$A$39:$A$782,$A132,СВЦЭМ!$B$39:$B$782,I$119)+'СЕТ СН'!$I$11+СВЦЭМ!$D$10+'СЕТ СН'!$I$5-'СЕТ СН'!$I$21</f>
        <v>3856.3495547900002</v>
      </c>
      <c r="J132" s="36">
        <f>SUMIFS(СВЦЭМ!$D$39:$D$782,СВЦЭМ!$A$39:$A$782,$A132,СВЦЭМ!$B$39:$B$782,J$119)+'СЕТ СН'!$I$11+СВЦЭМ!$D$10+'СЕТ СН'!$I$5-'СЕТ СН'!$I$21</f>
        <v>3824.1600484599999</v>
      </c>
      <c r="K132" s="36">
        <f>SUMIFS(СВЦЭМ!$D$39:$D$782,СВЦЭМ!$A$39:$A$782,$A132,СВЦЭМ!$B$39:$B$782,K$119)+'СЕТ СН'!$I$11+СВЦЭМ!$D$10+'СЕТ СН'!$I$5-'СЕТ СН'!$I$21</f>
        <v>3806.2963227800001</v>
      </c>
      <c r="L132" s="36">
        <f>SUMIFS(СВЦЭМ!$D$39:$D$782,СВЦЭМ!$A$39:$A$782,$A132,СВЦЭМ!$B$39:$B$782,L$119)+'СЕТ СН'!$I$11+СВЦЭМ!$D$10+'СЕТ СН'!$I$5-'СЕТ СН'!$I$21</f>
        <v>3800.44509677</v>
      </c>
      <c r="M132" s="36">
        <f>SUMIFS(СВЦЭМ!$D$39:$D$782,СВЦЭМ!$A$39:$A$782,$A132,СВЦЭМ!$B$39:$B$782,M$119)+'СЕТ СН'!$I$11+СВЦЭМ!$D$10+'СЕТ СН'!$I$5-'СЕТ СН'!$I$21</f>
        <v>3797.4341784799999</v>
      </c>
      <c r="N132" s="36">
        <f>SUMIFS(СВЦЭМ!$D$39:$D$782,СВЦЭМ!$A$39:$A$782,$A132,СВЦЭМ!$B$39:$B$782,N$119)+'СЕТ СН'!$I$11+СВЦЭМ!$D$10+'СЕТ СН'!$I$5-'СЕТ СН'!$I$21</f>
        <v>3774.9128035200001</v>
      </c>
      <c r="O132" s="36">
        <f>SUMIFS(СВЦЭМ!$D$39:$D$782,СВЦЭМ!$A$39:$A$782,$A132,СВЦЭМ!$B$39:$B$782,O$119)+'СЕТ СН'!$I$11+СВЦЭМ!$D$10+'СЕТ СН'!$I$5-'СЕТ СН'!$I$21</f>
        <v>3780.7665431200003</v>
      </c>
      <c r="P132" s="36">
        <f>SUMIFS(СВЦЭМ!$D$39:$D$782,СВЦЭМ!$A$39:$A$782,$A132,СВЦЭМ!$B$39:$B$782,P$119)+'СЕТ СН'!$I$11+СВЦЭМ!$D$10+'СЕТ СН'!$I$5-'СЕТ СН'!$I$21</f>
        <v>3818.2603346000001</v>
      </c>
      <c r="Q132" s="36">
        <f>SUMIFS(СВЦЭМ!$D$39:$D$782,СВЦЭМ!$A$39:$A$782,$A132,СВЦЭМ!$B$39:$B$782,Q$119)+'СЕТ СН'!$I$11+СВЦЭМ!$D$10+'СЕТ СН'!$I$5-'СЕТ СН'!$I$21</f>
        <v>3826.7321926499999</v>
      </c>
      <c r="R132" s="36">
        <f>SUMIFS(СВЦЭМ!$D$39:$D$782,СВЦЭМ!$A$39:$A$782,$A132,СВЦЭМ!$B$39:$B$782,R$119)+'СЕТ СН'!$I$11+СВЦЭМ!$D$10+'СЕТ СН'!$I$5-'СЕТ СН'!$I$21</f>
        <v>3824.6593387600001</v>
      </c>
      <c r="S132" s="36">
        <f>SUMIFS(СВЦЭМ!$D$39:$D$782,СВЦЭМ!$A$39:$A$782,$A132,СВЦЭМ!$B$39:$B$782,S$119)+'СЕТ СН'!$I$11+СВЦЭМ!$D$10+'СЕТ СН'!$I$5-'СЕТ СН'!$I$21</f>
        <v>3789.9141514399998</v>
      </c>
      <c r="T132" s="36">
        <f>SUMIFS(СВЦЭМ!$D$39:$D$782,СВЦЭМ!$A$39:$A$782,$A132,СВЦЭМ!$B$39:$B$782,T$119)+'СЕТ СН'!$I$11+СВЦЭМ!$D$10+'СЕТ СН'!$I$5-'СЕТ СН'!$I$21</f>
        <v>3738.7354749900001</v>
      </c>
      <c r="U132" s="36">
        <f>SUMIFS(СВЦЭМ!$D$39:$D$782,СВЦЭМ!$A$39:$A$782,$A132,СВЦЭМ!$B$39:$B$782,U$119)+'СЕТ СН'!$I$11+СВЦЭМ!$D$10+'СЕТ СН'!$I$5-'СЕТ СН'!$I$21</f>
        <v>3691.27762287</v>
      </c>
      <c r="V132" s="36">
        <f>SUMIFS(СВЦЭМ!$D$39:$D$782,СВЦЭМ!$A$39:$A$782,$A132,СВЦЭМ!$B$39:$B$782,V$119)+'СЕТ СН'!$I$11+СВЦЭМ!$D$10+'СЕТ СН'!$I$5-'СЕТ СН'!$I$21</f>
        <v>3701.3084606500001</v>
      </c>
      <c r="W132" s="36">
        <f>SUMIFS(СВЦЭМ!$D$39:$D$782,СВЦЭМ!$A$39:$A$782,$A132,СВЦЭМ!$B$39:$B$782,W$119)+'СЕТ СН'!$I$11+СВЦЭМ!$D$10+'СЕТ СН'!$I$5-'СЕТ СН'!$I$21</f>
        <v>3698.5195569699999</v>
      </c>
      <c r="X132" s="36">
        <f>SUMIFS(СВЦЭМ!$D$39:$D$782,СВЦЭМ!$A$39:$A$782,$A132,СВЦЭМ!$B$39:$B$782,X$119)+'СЕТ СН'!$I$11+СВЦЭМ!$D$10+'СЕТ СН'!$I$5-'СЕТ СН'!$I$21</f>
        <v>3718.3072100600002</v>
      </c>
      <c r="Y132" s="36">
        <f>SUMIFS(СВЦЭМ!$D$39:$D$782,СВЦЭМ!$A$39:$A$782,$A132,СВЦЭМ!$B$39:$B$782,Y$119)+'СЕТ СН'!$I$11+СВЦЭМ!$D$10+'СЕТ СН'!$I$5-'СЕТ СН'!$I$21</f>
        <v>3816.3134706000001</v>
      </c>
    </row>
    <row r="133" spans="1:25" ht="15.75" x14ac:dyDescent="0.2">
      <c r="A133" s="35">
        <f t="shared" si="3"/>
        <v>44453</v>
      </c>
      <c r="B133" s="36">
        <f>SUMIFS(СВЦЭМ!$D$39:$D$782,СВЦЭМ!$A$39:$A$782,$A133,СВЦЭМ!$B$39:$B$782,B$119)+'СЕТ СН'!$I$11+СВЦЭМ!$D$10+'СЕТ СН'!$I$5-'СЕТ СН'!$I$21</f>
        <v>3869.6611196100002</v>
      </c>
      <c r="C133" s="36">
        <f>SUMIFS(СВЦЭМ!$D$39:$D$782,СВЦЭМ!$A$39:$A$782,$A133,СВЦЭМ!$B$39:$B$782,C$119)+'СЕТ СН'!$I$11+СВЦЭМ!$D$10+'СЕТ СН'!$I$5-'СЕТ СН'!$I$21</f>
        <v>3954.2175749099997</v>
      </c>
      <c r="D133" s="36">
        <f>SUMIFS(СВЦЭМ!$D$39:$D$782,СВЦЭМ!$A$39:$A$782,$A133,СВЦЭМ!$B$39:$B$782,D$119)+'СЕТ СН'!$I$11+СВЦЭМ!$D$10+'СЕТ СН'!$I$5-'СЕТ СН'!$I$21</f>
        <v>4002.0197510500002</v>
      </c>
      <c r="E133" s="36">
        <f>SUMIFS(СВЦЭМ!$D$39:$D$782,СВЦЭМ!$A$39:$A$782,$A133,СВЦЭМ!$B$39:$B$782,E$119)+'СЕТ СН'!$I$11+СВЦЭМ!$D$10+'СЕТ СН'!$I$5-'СЕТ СН'!$I$21</f>
        <v>4018.1857967799997</v>
      </c>
      <c r="F133" s="36">
        <f>SUMIFS(СВЦЭМ!$D$39:$D$782,СВЦЭМ!$A$39:$A$782,$A133,СВЦЭМ!$B$39:$B$782,F$119)+'СЕТ СН'!$I$11+СВЦЭМ!$D$10+'СЕТ СН'!$I$5-'СЕТ СН'!$I$21</f>
        <v>4026.4740528299999</v>
      </c>
      <c r="G133" s="36">
        <f>SUMIFS(СВЦЭМ!$D$39:$D$782,СВЦЭМ!$A$39:$A$782,$A133,СВЦЭМ!$B$39:$B$782,G$119)+'СЕТ СН'!$I$11+СВЦЭМ!$D$10+'СЕТ СН'!$I$5-'СЕТ СН'!$I$21</f>
        <v>3995.1347662199996</v>
      </c>
      <c r="H133" s="36">
        <f>SUMIFS(СВЦЭМ!$D$39:$D$782,СВЦЭМ!$A$39:$A$782,$A133,СВЦЭМ!$B$39:$B$782,H$119)+'СЕТ СН'!$I$11+СВЦЭМ!$D$10+'СЕТ СН'!$I$5-'СЕТ СН'!$I$21</f>
        <v>3930.7580346699997</v>
      </c>
      <c r="I133" s="36">
        <f>SUMIFS(СВЦЭМ!$D$39:$D$782,СВЦЭМ!$A$39:$A$782,$A133,СВЦЭМ!$B$39:$B$782,I$119)+'СЕТ СН'!$I$11+СВЦЭМ!$D$10+'СЕТ СН'!$I$5-'СЕТ СН'!$I$21</f>
        <v>3863.2474547400002</v>
      </c>
      <c r="J133" s="36">
        <f>SUMIFS(СВЦЭМ!$D$39:$D$782,СВЦЭМ!$A$39:$A$782,$A133,СВЦЭМ!$B$39:$B$782,J$119)+'СЕТ СН'!$I$11+СВЦЭМ!$D$10+'СЕТ СН'!$I$5-'СЕТ СН'!$I$21</f>
        <v>3810.4094395500001</v>
      </c>
      <c r="K133" s="36">
        <f>SUMIFS(СВЦЭМ!$D$39:$D$782,СВЦЭМ!$A$39:$A$782,$A133,СВЦЭМ!$B$39:$B$782,K$119)+'СЕТ СН'!$I$11+СВЦЭМ!$D$10+'СЕТ СН'!$I$5-'СЕТ СН'!$I$21</f>
        <v>3843.62993869</v>
      </c>
      <c r="L133" s="36">
        <f>SUMIFS(СВЦЭМ!$D$39:$D$782,СВЦЭМ!$A$39:$A$782,$A133,СВЦЭМ!$B$39:$B$782,L$119)+'СЕТ СН'!$I$11+СВЦЭМ!$D$10+'СЕТ СН'!$I$5-'СЕТ СН'!$I$21</f>
        <v>3830.5317134900001</v>
      </c>
      <c r="M133" s="36">
        <f>SUMIFS(СВЦЭМ!$D$39:$D$782,СВЦЭМ!$A$39:$A$782,$A133,СВЦЭМ!$B$39:$B$782,M$119)+'СЕТ СН'!$I$11+СВЦЭМ!$D$10+'СЕТ СН'!$I$5-'СЕТ СН'!$I$21</f>
        <v>3840.8517986900001</v>
      </c>
      <c r="N133" s="36">
        <f>SUMIFS(СВЦЭМ!$D$39:$D$782,СВЦЭМ!$A$39:$A$782,$A133,СВЦЭМ!$B$39:$B$782,N$119)+'СЕТ СН'!$I$11+СВЦЭМ!$D$10+'СЕТ СН'!$I$5-'СЕТ СН'!$I$21</f>
        <v>3794.3667431700001</v>
      </c>
      <c r="O133" s="36">
        <f>SUMIFS(СВЦЭМ!$D$39:$D$782,СВЦЭМ!$A$39:$A$782,$A133,СВЦЭМ!$B$39:$B$782,O$119)+'СЕТ СН'!$I$11+СВЦЭМ!$D$10+'СЕТ СН'!$I$5-'СЕТ СН'!$I$21</f>
        <v>3794.9087458899999</v>
      </c>
      <c r="P133" s="36">
        <f>SUMIFS(СВЦЭМ!$D$39:$D$782,СВЦЭМ!$A$39:$A$782,$A133,СВЦЭМ!$B$39:$B$782,P$119)+'СЕТ СН'!$I$11+СВЦЭМ!$D$10+'СЕТ СН'!$I$5-'СЕТ СН'!$I$21</f>
        <v>3838.4085026299999</v>
      </c>
      <c r="Q133" s="36">
        <f>SUMIFS(СВЦЭМ!$D$39:$D$782,СВЦЭМ!$A$39:$A$782,$A133,СВЦЭМ!$B$39:$B$782,Q$119)+'СЕТ СН'!$I$11+СВЦЭМ!$D$10+'СЕТ СН'!$I$5-'СЕТ СН'!$I$21</f>
        <v>3855.8057515300002</v>
      </c>
      <c r="R133" s="36">
        <f>SUMIFS(СВЦЭМ!$D$39:$D$782,СВЦЭМ!$A$39:$A$782,$A133,СВЦЭМ!$B$39:$B$782,R$119)+'СЕТ СН'!$I$11+СВЦЭМ!$D$10+'СЕТ СН'!$I$5-'СЕТ СН'!$I$21</f>
        <v>3847.1727889700001</v>
      </c>
      <c r="S133" s="36">
        <f>SUMIFS(СВЦЭМ!$D$39:$D$782,СВЦЭМ!$A$39:$A$782,$A133,СВЦЭМ!$B$39:$B$782,S$119)+'СЕТ СН'!$I$11+СВЦЭМ!$D$10+'СЕТ СН'!$I$5-'СЕТ СН'!$I$21</f>
        <v>3800.6074901299999</v>
      </c>
      <c r="T133" s="36">
        <f>SUMIFS(СВЦЭМ!$D$39:$D$782,СВЦЭМ!$A$39:$A$782,$A133,СВЦЭМ!$B$39:$B$782,T$119)+'СЕТ СН'!$I$11+СВЦЭМ!$D$10+'СЕТ СН'!$I$5-'СЕТ СН'!$I$21</f>
        <v>3824.7499981299998</v>
      </c>
      <c r="U133" s="36">
        <f>SUMIFS(СВЦЭМ!$D$39:$D$782,СВЦЭМ!$A$39:$A$782,$A133,СВЦЭМ!$B$39:$B$782,U$119)+'СЕТ СН'!$I$11+СВЦЭМ!$D$10+'СЕТ СН'!$I$5-'СЕТ СН'!$I$21</f>
        <v>3897.2142253499997</v>
      </c>
      <c r="V133" s="36">
        <f>SUMIFS(СВЦЭМ!$D$39:$D$782,СВЦЭМ!$A$39:$A$782,$A133,СВЦЭМ!$B$39:$B$782,V$119)+'СЕТ СН'!$I$11+СВЦЭМ!$D$10+'СЕТ СН'!$I$5-'СЕТ СН'!$I$21</f>
        <v>3915.4087387700001</v>
      </c>
      <c r="W133" s="36">
        <f>SUMIFS(СВЦЭМ!$D$39:$D$782,СВЦЭМ!$A$39:$A$782,$A133,СВЦЭМ!$B$39:$B$782,W$119)+'СЕТ СН'!$I$11+СВЦЭМ!$D$10+'СЕТ СН'!$I$5-'СЕТ СН'!$I$21</f>
        <v>3900.8151170599999</v>
      </c>
      <c r="X133" s="36">
        <f>SUMIFS(СВЦЭМ!$D$39:$D$782,СВЦЭМ!$A$39:$A$782,$A133,СВЦЭМ!$B$39:$B$782,X$119)+'СЕТ СН'!$I$11+СВЦЭМ!$D$10+'СЕТ СН'!$I$5-'СЕТ СН'!$I$21</f>
        <v>3844.4235216500001</v>
      </c>
      <c r="Y133" s="36">
        <f>SUMIFS(СВЦЭМ!$D$39:$D$782,СВЦЭМ!$A$39:$A$782,$A133,СВЦЭМ!$B$39:$B$782,Y$119)+'СЕТ СН'!$I$11+СВЦЭМ!$D$10+'СЕТ СН'!$I$5-'СЕТ СН'!$I$21</f>
        <v>3831.9355651699998</v>
      </c>
    </row>
    <row r="134" spans="1:25" ht="15.75" x14ac:dyDescent="0.2">
      <c r="A134" s="35">
        <f t="shared" si="3"/>
        <v>44454</v>
      </c>
      <c r="B134" s="36">
        <f>SUMIFS(СВЦЭМ!$D$39:$D$782,СВЦЭМ!$A$39:$A$782,$A134,СВЦЭМ!$B$39:$B$782,B$119)+'СЕТ СН'!$I$11+СВЦЭМ!$D$10+'СЕТ СН'!$I$5-'СЕТ СН'!$I$21</f>
        <v>3957.8207802699999</v>
      </c>
      <c r="C134" s="36">
        <f>SUMIFS(СВЦЭМ!$D$39:$D$782,СВЦЭМ!$A$39:$A$782,$A134,СВЦЭМ!$B$39:$B$782,C$119)+'СЕТ СН'!$I$11+СВЦЭМ!$D$10+'СЕТ СН'!$I$5-'СЕТ СН'!$I$21</f>
        <v>4068.90694824</v>
      </c>
      <c r="D134" s="36">
        <f>SUMIFS(СВЦЭМ!$D$39:$D$782,СВЦЭМ!$A$39:$A$782,$A134,СВЦЭМ!$B$39:$B$782,D$119)+'СЕТ СН'!$I$11+СВЦЭМ!$D$10+'СЕТ СН'!$I$5-'СЕТ СН'!$I$21</f>
        <v>4182.9485695799995</v>
      </c>
      <c r="E134" s="36">
        <f>SUMIFS(СВЦЭМ!$D$39:$D$782,СВЦЭМ!$A$39:$A$782,$A134,СВЦЭМ!$B$39:$B$782,E$119)+'СЕТ СН'!$I$11+СВЦЭМ!$D$10+'СЕТ СН'!$I$5-'СЕТ СН'!$I$21</f>
        <v>4236.2606197000005</v>
      </c>
      <c r="F134" s="36">
        <f>SUMIFS(СВЦЭМ!$D$39:$D$782,СВЦЭМ!$A$39:$A$782,$A134,СВЦЭМ!$B$39:$B$782,F$119)+'СЕТ СН'!$I$11+СВЦЭМ!$D$10+'СЕТ СН'!$I$5-'СЕТ СН'!$I$21</f>
        <v>4264.5279395099997</v>
      </c>
      <c r="G134" s="36">
        <f>SUMIFS(СВЦЭМ!$D$39:$D$782,СВЦЭМ!$A$39:$A$782,$A134,СВЦЭМ!$B$39:$B$782,G$119)+'СЕТ СН'!$I$11+СВЦЭМ!$D$10+'СЕТ СН'!$I$5-'СЕТ СН'!$I$21</f>
        <v>4198.0869636299994</v>
      </c>
      <c r="H134" s="36">
        <f>SUMIFS(СВЦЭМ!$D$39:$D$782,СВЦЭМ!$A$39:$A$782,$A134,СВЦЭМ!$B$39:$B$782,H$119)+'СЕТ СН'!$I$11+СВЦЭМ!$D$10+'СЕТ СН'!$I$5-'СЕТ СН'!$I$21</f>
        <v>4072.87318693</v>
      </c>
      <c r="I134" s="36">
        <f>SUMIFS(СВЦЭМ!$D$39:$D$782,СВЦЭМ!$A$39:$A$782,$A134,СВЦЭМ!$B$39:$B$782,I$119)+'СЕТ СН'!$I$11+СВЦЭМ!$D$10+'СЕТ СН'!$I$5-'СЕТ СН'!$I$21</f>
        <v>3943.69568256</v>
      </c>
      <c r="J134" s="36">
        <f>SUMIFS(СВЦЭМ!$D$39:$D$782,СВЦЭМ!$A$39:$A$782,$A134,СВЦЭМ!$B$39:$B$782,J$119)+'СЕТ СН'!$I$11+СВЦЭМ!$D$10+'СЕТ СН'!$I$5-'СЕТ СН'!$I$21</f>
        <v>3823.14451439</v>
      </c>
      <c r="K134" s="36">
        <f>SUMIFS(СВЦЭМ!$D$39:$D$782,СВЦЭМ!$A$39:$A$782,$A134,СВЦЭМ!$B$39:$B$782,K$119)+'СЕТ СН'!$I$11+СВЦЭМ!$D$10+'СЕТ СН'!$I$5-'СЕТ СН'!$I$21</f>
        <v>3769.93034313</v>
      </c>
      <c r="L134" s="36">
        <f>SUMIFS(СВЦЭМ!$D$39:$D$782,СВЦЭМ!$A$39:$A$782,$A134,СВЦЭМ!$B$39:$B$782,L$119)+'СЕТ СН'!$I$11+СВЦЭМ!$D$10+'СЕТ СН'!$I$5-'СЕТ СН'!$I$21</f>
        <v>3767.5443544999998</v>
      </c>
      <c r="M134" s="36">
        <f>SUMIFS(СВЦЭМ!$D$39:$D$782,СВЦЭМ!$A$39:$A$782,$A134,СВЦЭМ!$B$39:$B$782,M$119)+'СЕТ СН'!$I$11+СВЦЭМ!$D$10+'СЕТ СН'!$I$5-'СЕТ СН'!$I$21</f>
        <v>3775.7764296400001</v>
      </c>
      <c r="N134" s="36">
        <f>SUMIFS(СВЦЭМ!$D$39:$D$782,СВЦЭМ!$A$39:$A$782,$A134,СВЦЭМ!$B$39:$B$782,N$119)+'СЕТ СН'!$I$11+СВЦЭМ!$D$10+'СЕТ СН'!$I$5-'СЕТ СН'!$I$21</f>
        <v>3792.5306542200001</v>
      </c>
      <c r="O134" s="36">
        <f>SUMIFS(СВЦЭМ!$D$39:$D$782,СВЦЭМ!$A$39:$A$782,$A134,СВЦЭМ!$B$39:$B$782,O$119)+'СЕТ СН'!$I$11+СВЦЭМ!$D$10+'СЕТ СН'!$I$5-'СЕТ СН'!$I$21</f>
        <v>3834.4242681400001</v>
      </c>
      <c r="P134" s="36">
        <f>SUMIFS(СВЦЭМ!$D$39:$D$782,СВЦЭМ!$A$39:$A$782,$A134,СВЦЭМ!$B$39:$B$782,P$119)+'СЕТ СН'!$I$11+СВЦЭМ!$D$10+'СЕТ СН'!$I$5-'СЕТ СН'!$I$21</f>
        <v>3878.8547045999999</v>
      </c>
      <c r="Q134" s="36">
        <f>SUMIFS(СВЦЭМ!$D$39:$D$782,СВЦЭМ!$A$39:$A$782,$A134,СВЦЭМ!$B$39:$B$782,Q$119)+'СЕТ СН'!$I$11+СВЦЭМ!$D$10+'СЕТ СН'!$I$5-'СЕТ СН'!$I$21</f>
        <v>3897.0096896800001</v>
      </c>
      <c r="R134" s="36">
        <f>SUMIFS(СВЦЭМ!$D$39:$D$782,СВЦЭМ!$A$39:$A$782,$A134,СВЦЭМ!$B$39:$B$782,R$119)+'СЕТ СН'!$I$11+СВЦЭМ!$D$10+'СЕТ СН'!$I$5-'СЕТ СН'!$I$21</f>
        <v>3894.2298443199998</v>
      </c>
      <c r="S134" s="36">
        <f>SUMIFS(СВЦЭМ!$D$39:$D$782,СВЦЭМ!$A$39:$A$782,$A134,СВЦЭМ!$B$39:$B$782,S$119)+'СЕТ СН'!$I$11+СВЦЭМ!$D$10+'СЕТ СН'!$I$5-'СЕТ СН'!$I$21</f>
        <v>3853.01538192</v>
      </c>
      <c r="T134" s="36">
        <f>SUMIFS(СВЦЭМ!$D$39:$D$782,СВЦЭМ!$A$39:$A$782,$A134,СВЦЭМ!$B$39:$B$782,T$119)+'СЕТ СН'!$I$11+СВЦЭМ!$D$10+'СЕТ СН'!$I$5-'СЕТ СН'!$I$21</f>
        <v>3819.49741915</v>
      </c>
      <c r="U134" s="36">
        <f>SUMIFS(СВЦЭМ!$D$39:$D$782,СВЦЭМ!$A$39:$A$782,$A134,СВЦЭМ!$B$39:$B$782,U$119)+'СЕТ СН'!$I$11+СВЦЭМ!$D$10+'СЕТ СН'!$I$5-'СЕТ СН'!$I$21</f>
        <v>3769.5036023299999</v>
      </c>
      <c r="V134" s="36">
        <f>SUMIFS(СВЦЭМ!$D$39:$D$782,СВЦЭМ!$A$39:$A$782,$A134,СВЦЭМ!$B$39:$B$782,V$119)+'СЕТ СН'!$I$11+СВЦЭМ!$D$10+'СЕТ СН'!$I$5-'СЕТ СН'!$I$21</f>
        <v>3752.27971368</v>
      </c>
      <c r="W134" s="36">
        <f>SUMIFS(СВЦЭМ!$D$39:$D$782,СВЦЭМ!$A$39:$A$782,$A134,СВЦЭМ!$B$39:$B$782,W$119)+'СЕТ СН'!$I$11+СВЦЭМ!$D$10+'СЕТ СН'!$I$5-'СЕТ СН'!$I$21</f>
        <v>3766.8219466999999</v>
      </c>
      <c r="X134" s="36">
        <f>SUMIFS(СВЦЭМ!$D$39:$D$782,СВЦЭМ!$A$39:$A$782,$A134,СВЦЭМ!$B$39:$B$782,X$119)+'СЕТ СН'!$I$11+СВЦЭМ!$D$10+'СЕТ СН'!$I$5-'СЕТ СН'!$I$21</f>
        <v>3821.0290253799999</v>
      </c>
      <c r="Y134" s="36">
        <f>SUMIFS(СВЦЭМ!$D$39:$D$782,СВЦЭМ!$A$39:$A$782,$A134,СВЦЭМ!$B$39:$B$782,Y$119)+'СЕТ СН'!$I$11+СВЦЭМ!$D$10+'СЕТ СН'!$I$5-'СЕТ СН'!$I$21</f>
        <v>3841.1627932199999</v>
      </c>
    </row>
    <row r="135" spans="1:25" ht="15.75" x14ac:dyDescent="0.2">
      <c r="A135" s="35">
        <f t="shared" si="3"/>
        <v>44455</v>
      </c>
      <c r="B135" s="36">
        <f>SUMIFS(СВЦЭМ!$D$39:$D$782,СВЦЭМ!$A$39:$A$782,$A135,СВЦЭМ!$B$39:$B$782,B$119)+'СЕТ СН'!$I$11+СВЦЭМ!$D$10+'СЕТ СН'!$I$5-'СЕТ СН'!$I$21</f>
        <v>3941.7388118899999</v>
      </c>
      <c r="C135" s="36">
        <f>SUMIFS(СВЦЭМ!$D$39:$D$782,СВЦЭМ!$A$39:$A$782,$A135,СВЦЭМ!$B$39:$B$782,C$119)+'СЕТ СН'!$I$11+СВЦЭМ!$D$10+'СЕТ СН'!$I$5-'СЕТ СН'!$I$21</f>
        <v>4037.2767688599997</v>
      </c>
      <c r="D135" s="36">
        <f>SUMIFS(СВЦЭМ!$D$39:$D$782,СВЦЭМ!$A$39:$A$782,$A135,СВЦЭМ!$B$39:$B$782,D$119)+'СЕТ СН'!$I$11+СВЦЭМ!$D$10+'СЕТ СН'!$I$5-'СЕТ СН'!$I$21</f>
        <v>4108.9656089099999</v>
      </c>
      <c r="E135" s="36">
        <f>SUMIFS(СВЦЭМ!$D$39:$D$782,СВЦЭМ!$A$39:$A$782,$A135,СВЦЭМ!$B$39:$B$782,E$119)+'СЕТ СН'!$I$11+СВЦЭМ!$D$10+'СЕТ СН'!$I$5-'СЕТ СН'!$I$21</f>
        <v>4133.8096318299995</v>
      </c>
      <c r="F135" s="36">
        <f>SUMIFS(СВЦЭМ!$D$39:$D$782,СВЦЭМ!$A$39:$A$782,$A135,СВЦЭМ!$B$39:$B$782,F$119)+'СЕТ СН'!$I$11+СВЦЭМ!$D$10+'СЕТ СН'!$I$5-'СЕТ СН'!$I$21</f>
        <v>4138.6049545200003</v>
      </c>
      <c r="G135" s="36">
        <f>SUMIFS(СВЦЭМ!$D$39:$D$782,СВЦЭМ!$A$39:$A$782,$A135,СВЦЭМ!$B$39:$B$782,G$119)+'СЕТ СН'!$I$11+СВЦЭМ!$D$10+'СЕТ СН'!$I$5-'СЕТ СН'!$I$21</f>
        <v>4106.30296404</v>
      </c>
      <c r="H135" s="36">
        <f>SUMIFS(СВЦЭМ!$D$39:$D$782,СВЦЭМ!$A$39:$A$782,$A135,СВЦЭМ!$B$39:$B$782,H$119)+'СЕТ СН'!$I$11+СВЦЭМ!$D$10+'СЕТ СН'!$I$5-'СЕТ СН'!$I$21</f>
        <v>4027.0483348099997</v>
      </c>
      <c r="I135" s="36">
        <f>SUMIFS(СВЦЭМ!$D$39:$D$782,СВЦЭМ!$A$39:$A$782,$A135,СВЦЭМ!$B$39:$B$782,I$119)+'СЕТ СН'!$I$11+СВЦЭМ!$D$10+'СЕТ СН'!$I$5-'СЕТ СН'!$I$21</f>
        <v>3909.3441033600002</v>
      </c>
      <c r="J135" s="36">
        <f>SUMIFS(СВЦЭМ!$D$39:$D$782,СВЦЭМ!$A$39:$A$782,$A135,СВЦЭМ!$B$39:$B$782,J$119)+'СЕТ СН'!$I$11+СВЦЭМ!$D$10+'СЕТ СН'!$I$5-'СЕТ СН'!$I$21</f>
        <v>3809.54739324</v>
      </c>
      <c r="K135" s="36">
        <f>SUMIFS(СВЦЭМ!$D$39:$D$782,СВЦЭМ!$A$39:$A$782,$A135,СВЦЭМ!$B$39:$B$782,K$119)+'СЕТ СН'!$I$11+СВЦЭМ!$D$10+'СЕТ СН'!$I$5-'СЕТ СН'!$I$21</f>
        <v>3762.9005639299999</v>
      </c>
      <c r="L135" s="36">
        <f>SUMIFS(СВЦЭМ!$D$39:$D$782,СВЦЭМ!$A$39:$A$782,$A135,СВЦЭМ!$B$39:$B$782,L$119)+'СЕТ СН'!$I$11+СВЦЭМ!$D$10+'СЕТ СН'!$I$5-'СЕТ СН'!$I$21</f>
        <v>3764.3807789299999</v>
      </c>
      <c r="M135" s="36">
        <f>SUMIFS(СВЦЭМ!$D$39:$D$782,СВЦЭМ!$A$39:$A$782,$A135,СВЦЭМ!$B$39:$B$782,M$119)+'СЕТ СН'!$I$11+СВЦЭМ!$D$10+'СЕТ СН'!$I$5-'СЕТ СН'!$I$21</f>
        <v>3761.53239536</v>
      </c>
      <c r="N135" s="36">
        <f>SUMIFS(СВЦЭМ!$D$39:$D$782,СВЦЭМ!$A$39:$A$782,$A135,СВЦЭМ!$B$39:$B$782,N$119)+'СЕТ СН'!$I$11+СВЦЭМ!$D$10+'СЕТ СН'!$I$5-'СЕТ СН'!$I$21</f>
        <v>3767.5058274000003</v>
      </c>
      <c r="O135" s="36">
        <f>SUMIFS(СВЦЭМ!$D$39:$D$782,СВЦЭМ!$A$39:$A$782,$A135,СВЦЭМ!$B$39:$B$782,O$119)+'СЕТ СН'!$I$11+СВЦЭМ!$D$10+'СЕТ СН'!$I$5-'СЕТ СН'!$I$21</f>
        <v>3803.4350124399998</v>
      </c>
      <c r="P135" s="36">
        <f>SUMIFS(СВЦЭМ!$D$39:$D$782,СВЦЭМ!$A$39:$A$782,$A135,СВЦЭМ!$B$39:$B$782,P$119)+'СЕТ СН'!$I$11+СВЦЭМ!$D$10+'СЕТ СН'!$I$5-'СЕТ СН'!$I$21</f>
        <v>3853.98150037</v>
      </c>
      <c r="Q135" s="36">
        <f>SUMIFS(СВЦЭМ!$D$39:$D$782,СВЦЭМ!$A$39:$A$782,$A135,СВЦЭМ!$B$39:$B$782,Q$119)+'СЕТ СН'!$I$11+СВЦЭМ!$D$10+'СЕТ СН'!$I$5-'СЕТ СН'!$I$21</f>
        <v>3870.8122049600001</v>
      </c>
      <c r="R135" s="36">
        <f>SUMIFS(СВЦЭМ!$D$39:$D$782,СВЦЭМ!$A$39:$A$782,$A135,СВЦЭМ!$B$39:$B$782,R$119)+'СЕТ СН'!$I$11+СВЦЭМ!$D$10+'СЕТ СН'!$I$5-'СЕТ СН'!$I$21</f>
        <v>3861.8260879499999</v>
      </c>
      <c r="S135" s="36">
        <f>SUMIFS(СВЦЭМ!$D$39:$D$782,СВЦЭМ!$A$39:$A$782,$A135,СВЦЭМ!$B$39:$B$782,S$119)+'СЕТ СН'!$I$11+СВЦЭМ!$D$10+'СЕТ СН'!$I$5-'СЕТ СН'!$I$21</f>
        <v>3824.9209580300003</v>
      </c>
      <c r="T135" s="36">
        <f>SUMIFS(СВЦЭМ!$D$39:$D$782,СВЦЭМ!$A$39:$A$782,$A135,СВЦЭМ!$B$39:$B$782,T$119)+'СЕТ СН'!$I$11+СВЦЭМ!$D$10+'СЕТ СН'!$I$5-'СЕТ СН'!$I$21</f>
        <v>3772.5669200699999</v>
      </c>
      <c r="U135" s="36">
        <f>SUMIFS(СВЦЭМ!$D$39:$D$782,СВЦЭМ!$A$39:$A$782,$A135,СВЦЭМ!$B$39:$B$782,U$119)+'СЕТ СН'!$I$11+СВЦЭМ!$D$10+'СЕТ СН'!$I$5-'СЕТ СН'!$I$21</f>
        <v>3755.3074208400003</v>
      </c>
      <c r="V135" s="36">
        <f>SUMIFS(СВЦЭМ!$D$39:$D$782,СВЦЭМ!$A$39:$A$782,$A135,СВЦЭМ!$B$39:$B$782,V$119)+'СЕТ СН'!$I$11+СВЦЭМ!$D$10+'СЕТ СН'!$I$5-'СЕТ СН'!$I$21</f>
        <v>3751.6594901899998</v>
      </c>
      <c r="W135" s="36">
        <f>SUMIFS(СВЦЭМ!$D$39:$D$782,СВЦЭМ!$A$39:$A$782,$A135,СВЦЭМ!$B$39:$B$782,W$119)+'СЕТ СН'!$I$11+СВЦЭМ!$D$10+'СЕТ СН'!$I$5-'СЕТ СН'!$I$21</f>
        <v>3732.3994016300003</v>
      </c>
      <c r="X135" s="36">
        <f>SUMIFS(СВЦЭМ!$D$39:$D$782,СВЦЭМ!$A$39:$A$782,$A135,СВЦЭМ!$B$39:$B$782,X$119)+'СЕТ СН'!$I$11+СВЦЭМ!$D$10+'СЕТ СН'!$I$5-'СЕТ СН'!$I$21</f>
        <v>3748.7783477399998</v>
      </c>
      <c r="Y135" s="36">
        <f>SUMIFS(СВЦЭМ!$D$39:$D$782,СВЦЭМ!$A$39:$A$782,$A135,СВЦЭМ!$B$39:$B$782,Y$119)+'СЕТ СН'!$I$11+СВЦЭМ!$D$10+'СЕТ СН'!$I$5-'СЕТ СН'!$I$21</f>
        <v>3819.48665686</v>
      </c>
    </row>
    <row r="136" spans="1:25" ht="15.75" x14ac:dyDescent="0.2">
      <c r="A136" s="35">
        <f t="shared" si="3"/>
        <v>44456</v>
      </c>
      <c r="B136" s="36">
        <f>SUMIFS(СВЦЭМ!$D$39:$D$782,СВЦЭМ!$A$39:$A$782,$A136,СВЦЭМ!$B$39:$B$782,B$119)+'СЕТ СН'!$I$11+СВЦЭМ!$D$10+'СЕТ СН'!$I$5-'СЕТ СН'!$I$21</f>
        <v>3921.6150037899997</v>
      </c>
      <c r="C136" s="36">
        <f>SUMIFS(СВЦЭМ!$D$39:$D$782,СВЦЭМ!$A$39:$A$782,$A136,СВЦЭМ!$B$39:$B$782,C$119)+'СЕТ СН'!$I$11+СВЦЭМ!$D$10+'СЕТ СН'!$I$5-'СЕТ СН'!$I$21</f>
        <v>4009.6149580399997</v>
      </c>
      <c r="D136" s="36">
        <f>SUMIFS(СВЦЭМ!$D$39:$D$782,СВЦЭМ!$A$39:$A$782,$A136,СВЦЭМ!$B$39:$B$782,D$119)+'СЕТ СН'!$I$11+СВЦЭМ!$D$10+'СЕТ СН'!$I$5-'СЕТ СН'!$I$21</f>
        <v>4082.2634516099997</v>
      </c>
      <c r="E136" s="36">
        <f>SUMIFS(СВЦЭМ!$D$39:$D$782,СВЦЭМ!$A$39:$A$782,$A136,СВЦЭМ!$B$39:$B$782,E$119)+'СЕТ СН'!$I$11+СВЦЭМ!$D$10+'СЕТ СН'!$I$5-'СЕТ СН'!$I$21</f>
        <v>4108.8514466199995</v>
      </c>
      <c r="F136" s="36">
        <f>SUMIFS(СВЦЭМ!$D$39:$D$782,СВЦЭМ!$A$39:$A$782,$A136,СВЦЭМ!$B$39:$B$782,F$119)+'СЕТ СН'!$I$11+СВЦЭМ!$D$10+'СЕТ СН'!$I$5-'СЕТ СН'!$I$21</f>
        <v>4121.8355737700003</v>
      </c>
      <c r="G136" s="36">
        <f>SUMIFS(СВЦЭМ!$D$39:$D$782,СВЦЭМ!$A$39:$A$782,$A136,СВЦЭМ!$B$39:$B$782,G$119)+'СЕТ СН'!$I$11+СВЦЭМ!$D$10+'СЕТ СН'!$I$5-'СЕТ СН'!$I$21</f>
        <v>4088.2570096999998</v>
      </c>
      <c r="H136" s="36">
        <f>SUMIFS(СВЦЭМ!$D$39:$D$782,СВЦЭМ!$A$39:$A$782,$A136,СВЦЭМ!$B$39:$B$782,H$119)+'СЕТ СН'!$I$11+СВЦЭМ!$D$10+'СЕТ СН'!$I$5-'СЕТ СН'!$I$21</f>
        <v>3999.5794425699996</v>
      </c>
      <c r="I136" s="36">
        <f>SUMIFS(СВЦЭМ!$D$39:$D$782,СВЦЭМ!$A$39:$A$782,$A136,СВЦЭМ!$B$39:$B$782,I$119)+'СЕТ СН'!$I$11+СВЦЭМ!$D$10+'СЕТ СН'!$I$5-'СЕТ СН'!$I$21</f>
        <v>3880.07322884</v>
      </c>
      <c r="J136" s="36">
        <f>SUMIFS(СВЦЭМ!$D$39:$D$782,СВЦЭМ!$A$39:$A$782,$A136,СВЦЭМ!$B$39:$B$782,J$119)+'СЕТ СН'!$I$11+СВЦЭМ!$D$10+'СЕТ СН'!$I$5-'СЕТ СН'!$I$21</f>
        <v>3791.8223963599999</v>
      </c>
      <c r="K136" s="36">
        <f>SUMIFS(СВЦЭМ!$D$39:$D$782,СВЦЭМ!$A$39:$A$782,$A136,СВЦЭМ!$B$39:$B$782,K$119)+'СЕТ СН'!$I$11+СВЦЭМ!$D$10+'СЕТ СН'!$I$5-'СЕТ СН'!$I$21</f>
        <v>3751.1461317000003</v>
      </c>
      <c r="L136" s="36">
        <f>SUMIFS(СВЦЭМ!$D$39:$D$782,СВЦЭМ!$A$39:$A$782,$A136,СВЦЭМ!$B$39:$B$782,L$119)+'СЕТ СН'!$I$11+СВЦЭМ!$D$10+'СЕТ СН'!$I$5-'СЕТ СН'!$I$21</f>
        <v>3733.9211055599999</v>
      </c>
      <c r="M136" s="36">
        <f>SUMIFS(СВЦЭМ!$D$39:$D$782,СВЦЭМ!$A$39:$A$782,$A136,СВЦЭМ!$B$39:$B$782,M$119)+'СЕТ СН'!$I$11+СВЦЭМ!$D$10+'СЕТ СН'!$I$5-'СЕТ СН'!$I$21</f>
        <v>3729.8220238600002</v>
      </c>
      <c r="N136" s="36">
        <f>SUMIFS(СВЦЭМ!$D$39:$D$782,СВЦЭМ!$A$39:$A$782,$A136,СВЦЭМ!$B$39:$B$782,N$119)+'СЕТ СН'!$I$11+СВЦЭМ!$D$10+'СЕТ СН'!$I$5-'СЕТ СН'!$I$21</f>
        <v>3740.33827827</v>
      </c>
      <c r="O136" s="36">
        <f>SUMIFS(СВЦЭМ!$D$39:$D$782,СВЦЭМ!$A$39:$A$782,$A136,СВЦЭМ!$B$39:$B$782,O$119)+'СЕТ СН'!$I$11+СВЦЭМ!$D$10+'СЕТ СН'!$I$5-'СЕТ СН'!$I$21</f>
        <v>3744.24729763</v>
      </c>
      <c r="P136" s="36">
        <f>SUMIFS(СВЦЭМ!$D$39:$D$782,СВЦЭМ!$A$39:$A$782,$A136,СВЦЭМ!$B$39:$B$782,P$119)+'СЕТ СН'!$I$11+СВЦЭМ!$D$10+'СЕТ СН'!$I$5-'СЕТ СН'!$I$21</f>
        <v>3775.6430205199999</v>
      </c>
      <c r="Q136" s="36">
        <f>SUMIFS(СВЦЭМ!$D$39:$D$782,СВЦЭМ!$A$39:$A$782,$A136,СВЦЭМ!$B$39:$B$782,Q$119)+'СЕТ СН'!$I$11+СВЦЭМ!$D$10+'СЕТ СН'!$I$5-'СЕТ СН'!$I$21</f>
        <v>3788.4334287400002</v>
      </c>
      <c r="R136" s="36">
        <f>SUMIFS(СВЦЭМ!$D$39:$D$782,СВЦЭМ!$A$39:$A$782,$A136,СВЦЭМ!$B$39:$B$782,R$119)+'СЕТ СН'!$I$11+СВЦЭМ!$D$10+'СЕТ СН'!$I$5-'СЕТ СН'!$I$21</f>
        <v>3781.8612100700002</v>
      </c>
      <c r="S136" s="36">
        <f>SUMIFS(СВЦЭМ!$D$39:$D$782,СВЦЭМ!$A$39:$A$782,$A136,СВЦЭМ!$B$39:$B$782,S$119)+'СЕТ СН'!$I$11+СВЦЭМ!$D$10+'СЕТ СН'!$I$5-'СЕТ СН'!$I$21</f>
        <v>3747.9774962800002</v>
      </c>
      <c r="T136" s="36">
        <f>SUMIFS(СВЦЭМ!$D$39:$D$782,СВЦЭМ!$A$39:$A$782,$A136,СВЦЭМ!$B$39:$B$782,T$119)+'СЕТ СН'!$I$11+СВЦЭМ!$D$10+'СЕТ СН'!$I$5-'СЕТ СН'!$I$21</f>
        <v>3732.48079762</v>
      </c>
      <c r="U136" s="36">
        <f>SUMIFS(СВЦЭМ!$D$39:$D$782,СВЦЭМ!$A$39:$A$782,$A136,СВЦЭМ!$B$39:$B$782,U$119)+'СЕТ СН'!$I$11+СВЦЭМ!$D$10+'СЕТ СН'!$I$5-'СЕТ СН'!$I$21</f>
        <v>3719.03826721</v>
      </c>
      <c r="V136" s="36">
        <f>SUMIFS(СВЦЭМ!$D$39:$D$782,СВЦЭМ!$A$39:$A$782,$A136,СВЦЭМ!$B$39:$B$782,V$119)+'СЕТ СН'!$I$11+СВЦЭМ!$D$10+'СЕТ СН'!$I$5-'СЕТ СН'!$I$21</f>
        <v>3729.5934666499998</v>
      </c>
      <c r="W136" s="36">
        <f>SUMIFS(СВЦЭМ!$D$39:$D$782,СВЦЭМ!$A$39:$A$782,$A136,СВЦЭМ!$B$39:$B$782,W$119)+'СЕТ СН'!$I$11+СВЦЭМ!$D$10+'СЕТ СН'!$I$5-'СЕТ СН'!$I$21</f>
        <v>3721.7419376500002</v>
      </c>
      <c r="X136" s="36">
        <f>SUMIFS(СВЦЭМ!$D$39:$D$782,СВЦЭМ!$A$39:$A$782,$A136,СВЦЭМ!$B$39:$B$782,X$119)+'СЕТ СН'!$I$11+СВЦЭМ!$D$10+'СЕТ СН'!$I$5-'СЕТ СН'!$I$21</f>
        <v>3711.4797732100001</v>
      </c>
      <c r="Y136" s="36">
        <f>SUMIFS(СВЦЭМ!$D$39:$D$782,СВЦЭМ!$A$39:$A$782,$A136,СВЦЭМ!$B$39:$B$782,Y$119)+'СЕТ СН'!$I$11+СВЦЭМ!$D$10+'СЕТ СН'!$I$5-'СЕТ СН'!$I$21</f>
        <v>3747.00966053</v>
      </c>
    </row>
    <row r="137" spans="1:25" ht="15.75" x14ac:dyDescent="0.2">
      <c r="A137" s="35">
        <f t="shared" si="3"/>
        <v>44457</v>
      </c>
      <c r="B137" s="36">
        <f>SUMIFS(СВЦЭМ!$D$39:$D$782,СВЦЭМ!$A$39:$A$782,$A137,СВЦЭМ!$B$39:$B$782,B$119)+'СЕТ СН'!$I$11+СВЦЭМ!$D$10+'СЕТ СН'!$I$5-'СЕТ СН'!$I$21</f>
        <v>3766.28024405</v>
      </c>
      <c r="C137" s="36">
        <f>SUMIFS(СВЦЭМ!$D$39:$D$782,СВЦЭМ!$A$39:$A$782,$A137,СВЦЭМ!$B$39:$B$782,C$119)+'СЕТ СН'!$I$11+СВЦЭМ!$D$10+'СЕТ СН'!$I$5-'СЕТ СН'!$I$21</f>
        <v>3806.4966955600003</v>
      </c>
      <c r="D137" s="36">
        <f>SUMIFS(СВЦЭМ!$D$39:$D$782,СВЦЭМ!$A$39:$A$782,$A137,СВЦЭМ!$B$39:$B$782,D$119)+'СЕТ СН'!$I$11+СВЦЭМ!$D$10+'СЕТ СН'!$I$5-'СЕТ СН'!$I$21</f>
        <v>3876.8930675000001</v>
      </c>
      <c r="E137" s="36">
        <f>SUMIFS(СВЦЭМ!$D$39:$D$782,СВЦЭМ!$A$39:$A$782,$A137,СВЦЭМ!$B$39:$B$782,E$119)+'СЕТ СН'!$I$11+СВЦЭМ!$D$10+'СЕТ СН'!$I$5-'СЕТ СН'!$I$21</f>
        <v>3900.4539768899999</v>
      </c>
      <c r="F137" s="36">
        <f>SUMIFS(СВЦЭМ!$D$39:$D$782,СВЦЭМ!$A$39:$A$782,$A137,СВЦЭМ!$B$39:$B$782,F$119)+'СЕТ СН'!$I$11+СВЦЭМ!$D$10+'СЕТ СН'!$I$5-'СЕТ СН'!$I$21</f>
        <v>3895.3274025700002</v>
      </c>
      <c r="G137" s="36">
        <f>SUMIFS(СВЦЭМ!$D$39:$D$782,СВЦЭМ!$A$39:$A$782,$A137,СВЦЭМ!$B$39:$B$782,G$119)+'СЕТ СН'!$I$11+СВЦЭМ!$D$10+'СЕТ СН'!$I$5-'СЕТ СН'!$I$21</f>
        <v>3893.0567094600001</v>
      </c>
      <c r="H137" s="36">
        <f>SUMIFS(СВЦЭМ!$D$39:$D$782,СВЦЭМ!$A$39:$A$782,$A137,СВЦЭМ!$B$39:$B$782,H$119)+'СЕТ СН'!$I$11+СВЦЭМ!$D$10+'СЕТ СН'!$I$5-'СЕТ СН'!$I$21</f>
        <v>3873.2161173300001</v>
      </c>
      <c r="I137" s="36">
        <f>SUMIFS(СВЦЭМ!$D$39:$D$782,СВЦЭМ!$A$39:$A$782,$A137,СВЦЭМ!$B$39:$B$782,I$119)+'СЕТ СН'!$I$11+СВЦЭМ!$D$10+'СЕТ СН'!$I$5-'СЕТ СН'!$I$21</f>
        <v>3778.73075823</v>
      </c>
      <c r="J137" s="36">
        <f>SUMIFS(СВЦЭМ!$D$39:$D$782,СВЦЭМ!$A$39:$A$782,$A137,СВЦЭМ!$B$39:$B$782,J$119)+'СЕТ СН'!$I$11+СВЦЭМ!$D$10+'СЕТ СН'!$I$5-'СЕТ СН'!$I$21</f>
        <v>3724.1807475300002</v>
      </c>
      <c r="K137" s="36">
        <f>SUMIFS(СВЦЭМ!$D$39:$D$782,СВЦЭМ!$A$39:$A$782,$A137,СВЦЭМ!$B$39:$B$782,K$119)+'СЕТ СН'!$I$11+СВЦЭМ!$D$10+'СЕТ СН'!$I$5-'СЕТ СН'!$I$21</f>
        <v>3678.9899268500003</v>
      </c>
      <c r="L137" s="36">
        <f>SUMIFS(СВЦЭМ!$D$39:$D$782,СВЦЭМ!$A$39:$A$782,$A137,СВЦЭМ!$B$39:$B$782,L$119)+'СЕТ СН'!$I$11+СВЦЭМ!$D$10+'СЕТ СН'!$I$5-'СЕТ СН'!$I$21</f>
        <v>3679.1456465199999</v>
      </c>
      <c r="M137" s="36">
        <f>SUMIFS(СВЦЭМ!$D$39:$D$782,СВЦЭМ!$A$39:$A$782,$A137,СВЦЭМ!$B$39:$B$782,M$119)+'СЕТ СН'!$I$11+СВЦЭМ!$D$10+'СЕТ СН'!$I$5-'СЕТ СН'!$I$21</f>
        <v>3677.4335197</v>
      </c>
      <c r="N137" s="36">
        <f>SUMIFS(СВЦЭМ!$D$39:$D$782,СВЦЭМ!$A$39:$A$782,$A137,СВЦЭМ!$B$39:$B$782,N$119)+'СЕТ СН'!$I$11+СВЦЭМ!$D$10+'СЕТ СН'!$I$5-'СЕТ СН'!$I$21</f>
        <v>3700.2986608900001</v>
      </c>
      <c r="O137" s="36">
        <f>SUMIFS(СВЦЭМ!$D$39:$D$782,СВЦЭМ!$A$39:$A$782,$A137,СВЦЭМ!$B$39:$B$782,O$119)+'СЕТ СН'!$I$11+СВЦЭМ!$D$10+'СЕТ СН'!$I$5-'СЕТ СН'!$I$21</f>
        <v>3738.3006099200002</v>
      </c>
      <c r="P137" s="36">
        <f>SUMIFS(СВЦЭМ!$D$39:$D$782,СВЦЭМ!$A$39:$A$782,$A137,СВЦЭМ!$B$39:$B$782,P$119)+'СЕТ СН'!$I$11+СВЦЭМ!$D$10+'СЕТ СН'!$I$5-'СЕТ СН'!$I$21</f>
        <v>3758.6344555000001</v>
      </c>
      <c r="Q137" s="36">
        <f>SUMIFS(СВЦЭМ!$D$39:$D$782,СВЦЭМ!$A$39:$A$782,$A137,СВЦЭМ!$B$39:$B$782,Q$119)+'СЕТ СН'!$I$11+СВЦЭМ!$D$10+'СЕТ СН'!$I$5-'СЕТ СН'!$I$21</f>
        <v>3759.3715694399998</v>
      </c>
      <c r="R137" s="36">
        <f>SUMIFS(СВЦЭМ!$D$39:$D$782,СВЦЭМ!$A$39:$A$782,$A137,СВЦЭМ!$B$39:$B$782,R$119)+'СЕТ СН'!$I$11+СВЦЭМ!$D$10+'СЕТ СН'!$I$5-'СЕТ СН'!$I$21</f>
        <v>3752.7100693900002</v>
      </c>
      <c r="S137" s="36">
        <f>SUMIFS(СВЦЭМ!$D$39:$D$782,СВЦЭМ!$A$39:$A$782,$A137,СВЦЭМ!$B$39:$B$782,S$119)+'СЕТ СН'!$I$11+СВЦЭМ!$D$10+'СЕТ СН'!$I$5-'СЕТ СН'!$I$21</f>
        <v>3739.0092351600001</v>
      </c>
      <c r="T137" s="36">
        <f>SUMIFS(СВЦЭМ!$D$39:$D$782,СВЦЭМ!$A$39:$A$782,$A137,СВЦЭМ!$B$39:$B$782,T$119)+'СЕТ СН'!$I$11+СВЦЭМ!$D$10+'СЕТ СН'!$I$5-'СЕТ СН'!$I$21</f>
        <v>3700.49979704</v>
      </c>
      <c r="U137" s="36">
        <f>SUMIFS(СВЦЭМ!$D$39:$D$782,СВЦЭМ!$A$39:$A$782,$A137,СВЦЭМ!$B$39:$B$782,U$119)+'СЕТ СН'!$I$11+СВЦЭМ!$D$10+'СЕТ СН'!$I$5-'СЕТ СН'!$I$21</f>
        <v>3646.9752912200001</v>
      </c>
      <c r="V137" s="36">
        <f>SUMIFS(СВЦЭМ!$D$39:$D$782,СВЦЭМ!$A$39:$A$782,$A137,СВЦЭМ!$B$39:$B$782,V$119)+'СЕТ СН'!$I$11+СВЦЭМ!$D$10+'СЕТ СН'!$I$5-'СЕТ СН'!$I$21</f>
        <v>3626.1352169199999</v>
      </c>
      <c r="W137" s="36">
        <f>SUMIFS(СВЦЭМ!$D$39:$D$782,СВЦЭМ!$A$39:$A$782,$A137,СВЦЭМ!$B$39:$B$782,W$119)+'СЕТ СН'!$I$11+СВЦЭМ!$D$10+'СЕТ СН'!$I$5-'СЕТ СН'!$I$21</f>
        <v>3619.62600114</v>
      </c>
      <c r="X137" s="36">
        <f>SUMIFS(СВЦЭМ!$D$39:$D$782,СВЦЭМ!$A$39:$A$782,$A137,СВЦЭМ!$B$39:$B$782,X$119)+'СЕТ СН'!$I$11+СВЦЭМ!$D$10+'СЕТ СН'!$I$5-'СЕТ СН'!$I$21</f>
        <v>3671.3268171499999</v>
      </c>
      <c r="Y137" s="36">
        <f>SUMIFS(СВЦЭМ!$D$39:$D$782,СВЦЭМ!$A$39:$A$782,$A137,СВЦЭМ!$B$39:$B$782,Y$119)+'СЕТ СН'!$I$11+СВЦЭМ!$D$10+'СЕТ СН'!$I$5-'СЕТ СН'!$I$21</f>
        <v>3700.84487326</v>
      </c>
    </row>
    <row r="138" spans="1:25" ht="15.75" x14ac:dyDescent="0.2">
      <c r="A138" s="35">
        <f t="shared" si="3"/>
        <v>44458</v>
      </c>
      <c r="B138" s="36">
        <f>SUMIFS(СВЦЭМ!$D$39:$D$782,СВЦЭМ!$A$39:$A$782,$A138,СВЦЭМ!$B$39:$B$782,B$119)+'СЕТ СН'!$I$11+СВЦЭМ!$D$10+'СЕТ СН'!$I$5-'СЕТ СН'!$I$21</f>
        <v>3727.2017139700001</v>
      </c>
      <c r="C138" s="36">
        <f>SUMIFS(СВЦЭМ!$D$39:$D$782,СВЦЭМ!$A$39:$A$782,$A138,СВЦЭМ!$B$39:$B$782,C$119)+'СЕТ СН'!$I$11+СВЦЭМ!$D$10+'СЕТ СН'!$I$5-'СЕТ СН'!$I$21</f>
        <v>3774.1627640699999</v>
      </c>
      <c r="D138" s="36">
        <f>SUMIFS(СВЦЭМ!$D$39:$D$782,СВЦЭМ!$A$39:$A$782,$A138,СВЦЭМ!$B$39:$B$782,D$119)+'СЕТ СН'!$I$11+СВЦЭМ!$D$10+'СЕТ СН'!$I$5-'СЕТ СН'!$I$21</f>
        <v>3833.98822101</v>
      </c>
      <c r="E138" s="36">
        <f>SUMIFS(СВЦЭМ!$D$39:$D$782,СВЦЭМ!$A$39:$A$782,$A138,СВЦЭМ!$B$39:$B$782,E$119)+'СЕТ СН'!$I$11+СВЦЭМ!$D$10+'СЕТ СН'!$I$5-'СЕТ СН'!$I$21</f>
        <v>3859.7159398100002</v>
      </c>
      <c r="F138" s="36">
        <f>SUMIFS(СВЦЭМ!$D$39:$D$782,СВЦЭМ!$A$39:$A$782,$A138,СВЦЭМ!$B$39:$B$782,F$119)+'СЕТ СН'!$I$11+СВЦЭМ!$D$10+'СЕТ СН'!$I$5-'СЕТ СН'!$I$21</f>
        <v>3861.9414638600001</v>
      </c>
      <c r="G138" s="36">
        <f>SUMIFS(СВЦЭМ!$D$39:$D$782,СВЦЭМ!$A$39:$A$782,$A138,СВЦЭМ!$B$39:$B$782,G$119)+'СЕТ СН'!$I$11+СВЦЭМ!$D$10+'СЕТ СН'!$I$5-'СЕТ СН'!$I$21</f>
        <v>3853.4587220000003</v>
      </c>
      <c r="H138" s="36">
        <f>SUMIFS(СВЦЭМ!$D$39:$D$782,СВЦЭМ!$A$39:$A$782,$A138,СВЦЭМ!$B$39:$B$782,H$119)+'СЕТ СН'!$I$11+СВЦЭМ!$D$10+'СЕТ СН'!$I$5-'СЕТ СН'!$I$21</f>
        <v>3817.99710413</v>
      </c>
      <c r="I138" s="36">
        <f>SUMIFS(СВЦЭМ!$D$39:$D$782,СВЦЭМ!$A$39:$A$782,$A138,СВЦЭМ!$B$39:$B$782,I$119)+'СЕТ СН'!$I$11+СВЦЭМ!$D$10+'СЕТ СН'!$I$5-'СЕТ СН'!$I$21</f>
        <v>3756.5430919099999</v>
      </c>
      <c r="J138" s="36">
        <f>SUMIFS(СВЦЭМ!$D$39:$D$782,СВЦЭМ!$A$39:$A$782,$A138,СВЦЭМ!$B$39:$B$782,J$119)+'СЕТ СН'!$I$11+СВЦЭМ!$D$10+'СЕТ СН'!$I$5-'СЕТ СН'!$I$21</f>
        <v>3726.6817704300001</v>
      </c>
      <c r="K138" s="36">
        <f>SUMIFS(СВЦЭМ!$D$39:$D$782,СВЦЭМ!$A$39:$A$782,$A138,СВЦЭМ!$B$39:$B$782,K$119)+'СЕТ СН'!$I$11+СВЦЭМ!$D$10+'СЕТ СН'!$I$5-'СЕТ СН'!$I$21</f>
        <v>3637.9592383300001</v>
      </c>
      <c r="L138" s="36">
        <f>SUMIFS(СВЦЭМ!$D$39:$D$782,СВЦЭМ!$A$39:$A$782,$A138,СВЦЭМ!$B$39:$B$782,L$119)+'СЕТ СН'!$I$11+СВЦЭМ!$D$10+'СЕТ СН'!$I$5-'СЕТ СН'!$I$21</f>
        <v>3635.2448177199999</v>
      </c>
      <c r="M138" s="36">
        <f>SUMIFS(СВЦЭМ!$D$39:$D$782,СВЦЭМ!$A$39:$A$782,$A138,СВЦЭМ!$B$39:$B$782,M$119)+'СЕТ СН'!$I$11+СВЦЭМ!$D$10+'СЕТ СН'!$I$5-'СЕТ СН'!$I$21</f>
        <v>3638.6403534900001</v>
      </c>
      <c r="N138" s="36">
        <f>SUMIFS(СВЦЭМ!$D$39:$D$782,СВЦЭМ!$A$39:$A$782,$A138,СВЦЭМ!$B$39:$B$782,N$119)+'СЕТ СН'!$I$11+СВЦЭМ!$D$10+'СЕТ СН'!$I$5-'СЕТ СН'!$I$21</f>
        <v>3644.7778990400002</v>
      </c>
      <c r="O138" s="36">
        <f>SUMIFS(СВЦЭМ!$D$39:$D$782,СВЦЭМ!$A$39:$A$782,$A138,СВЦЭМ!$B$39:$B$782,O$119)+'СЕТ СН'!$I$11+СВЦЭМ!$D$10+'СЕТ СН'!$I$5-'СЕТ СН'!$I$21</f>
        <v>3675.1596700199998</v>
      </c>
      <c r="P138" s="36">
        <f>SUMIFS(СВЦЭМ!$D$39:$D$782,СВЦЭМ!$A$39:$A$782,$A138,СВЦЭМ!$B$39:$B$782,P$119)+'СЕТ СН'!$I$11+СВЦЭМ!$D$10+'СЕТ СН'!$I$5-'СЕТ СН'!$I$21</f>
        <v>3721.3779029699999</v>
      </c>
      <c r="Q138" s="36">
        <f>SUMIFS(СВЦЭМ!$D$39:$D$782,СВЦЭМ!$A$39:$A$782,$A138,СВЦЭМ!$B$39:$B$782,Q$119)+'СЕТ СН'!$I$11+СВЦЭМ!$D$10+'СЕТ СН'!$I$5-'СЕТ СН'!$I$21</f>
        <v>3726.9803619599998</v>
      </c>
      <c r="R138" s="36">
        <f>SUMIFS(СВЦЭМ!$D$39:$D$782,СВЦЭМ!$A$39:$A$782,$A138,СВЦЭМ!$B$39:$B$782,R$119)+'СЕТ СН'!$I$11+СВЦЭМ!$D$10+'СЕТ СН'!$I$5-'СЕТ СН'!$I$21</f>
        <v>3716.18528823</v>
      </c>
      <c r="S138" s="36">
        <f>SUMIFS(СВЦЭМ!$D$39:$D$782,СВЦЭМ!$A$39:$A$782,$A138,СВЦЭМ!$B$39:$B$782,S$119)+'СЕТ СН'!$I$11+СВЦЭМ!$D$10+'СЕТ СН'!$I$5-'СЕТ СН'!$I$21</f>
        <v>3710.9383788</v>
      </c>
      <c r="T138" s="36">
        <f>SUMIFS(СВЦЭМ!$D$39:$D$782,СВЦЭМ!$A$39:$A$782,$A138,СВЦЭМ!$B$39:$B$782,T$119)+'СЕТ СН'!$I$11+СВЦЭМ!$D$10+'СЕТ СН'!$I$5-'СЕТ СН'!$I$21</f>
        <v>3748.9203412799998</v>
      </c>
      <c r="U138" s="36">
        <f>SUMIFS(СВЦЭМ!$D$39:$D$782,СВЦЭМ!$A$39:$A$782,$A138,СВЦЭМ!$B$39:$B$782,U$119)+'СЕТ СН'!$I$11+СВЦЭМ!$D$10+'СЕТ СН'!$I$5-'СЕТ СН'!$I$21</f>
        <v>3690.4777805100002</v>
      </c>
      <c r="V138" s="36">
        <f>SUMIFS(СВЦЭМ!$D$39:$D$782,СВЦЭМ!$A$39:$A$782,$A138,СВЦЭМ!$B$39:$B$782,V$119)+'СЕТ СН'!$I$11+СВЦЭМ!$D$10+'СЕТ СН'!$I$5-'СЕТ СН'!$I$21</f>
        <v>3679.5089115000001</v>
      </c>
      <c r="W138" s="36">
        <f>SUMIFS(СВЦЭМ!$D$39:$D$782,СВЦЭМ!$A$39:$A$782,$A138,СВЦЭМ!$B$39:$B$782,W$119)+'СЕТ СН'!$I$11+СВЦЭМ!$D$10+'СЕТ СН'!$I$5-'СЕТ СН'!$I$21</f>
        <v>3681.0678352099999</v>
      </c>
      <c r="X138" s="36">
        <f>SUMIFS(СВЦЭМ!$D$39:$D$782,СВЦЭМ!$A$39:$A$782,$A138,СВЦЭМ!$B$39:$B$782,X$119)+'СЕТ СН'!$I$11+СВЦЭМ!$D$10+'СЕТ СН'!$I$5-'СЕТ СН'!$I$21</f>
        <v>3702.3894280499999</v>
      </c>
      <c r="Y138" s="36">
        <f>SUMIFS(СВЦЭМ!$D$39:$D$782,СВЦЭМ!$A$39:$A$782,$A138,СВЦЭМ!$B$39:$B$782,Y$119)+'СЕТ СН'!$I$11+СВЦЭМ!$D$10+'СЕТ СН'!$I$5-'СЕТ СН'!$I$21</f>
        <v>3739.30299668</v>
      </c>
    </row>
    <row r="139" spans="1:25" ht="15.75" x14ac:dyDescent="0.2">
      <c r="A139" s="35">
        <f t="shared" si="3"/>
        <v>44459</v>
      </c>
      <c r="B139" s="36">
        <f>SUMIFS(СВЦЭМ!$D$39:$D$782,СВЦЭМ!$A$39:$A$782,$A139,СВЦЭМ!$B$39:$B$782,B$119)+'СЕТ СН'!$I$11+СВЦЭМ!$D$10+'СЕТ СН'!$I$5-'СЕТ СН'!$I$21</f>
        <v>3699.10461842</v>
      </c>
      <c r="C139" s="36">
        <f>SUMIFS(СВЦЭМ!$D$39:$D$782,СВЦЭМ!$A$39:$A$782,$A139,СВЦЭМ!$B$39:$B$782,C$119)+'СЕТ СН'!$I$11+СВЦЭМ!$D$10+'СЕТ СН'!$I$5-'СЕТ СН'!$I$21</f>
        <v>3784.3242113599999</v>
      </c>
      <c r="D139" s="36">
        <f>SUMIFS(СВЦЭМ!$D$39:$D$782,СВЦЭМ!$A$39:$A$782,$A139,СВЦЭМ!$B$39:$B$782,D$119)+'СЕТ СН'!$I$11+СВЦЭМ!$D$10+'СЕТ СН'!$I$5-'СЕТ СН'!$I$21</f>
        <v>3834.3603368499998</v>
      </c>
      <c r="E139" s="36">
        <f>SUMIFS(СВЦЭМ!$D$39:$D$782,СВЦЭМ!$A$39:$A$782,$A139,СВЦЭМ!$B$39:$B$782,E$119)+'СЕТ СН'!$I$11+СВЦЭМ!$D$10+'СЕТ СН'!$I$5-'СЕТ СН'!$I$21</f>
        <v>3853.3422749599999</v>
      </c>
      <c r="F139" s="36">
        <f>SUMIFS(СВЦЭМ!$D$39:$D$782,СВЦЭМ!$A$39:$A$782,$A139,СВЦЭМ!$B$39:$B$782,F$119)+'СЕТ СН'!$I$11+СВЦЭМ!$D$10+'СЕТ СН'!$I$5-'СЕТ СН'!$I$21</f>
        <v>3863.3027772099999</v>
      </c>
      <c r="G139" s="36">
        <f>SUMIFS(СВЦЭМ!$D$39:$D$782,СВЦЭМ!$A$39:$A$782,$A139,СВЦЭМ!$B$39:$B$782,G$119)+'СЕТ СН'!$I$11+СВЦЭМ!$D$10+'СЕТ СН'!$I$5-'СЕТ СН'!$I$21</f>
        <v>3847.30624979</v>
      </c>
      <c r="H139" s="36">
        <f>SUMIFS(СВЦЭМ!$D$39:$D$782,СВЦЭМ!$A$39:$A$782,$A139,СВЦЭМ!$B$39:$B$782,H$119)+'СЕТ СН'!$I$11+СВЦЭМ!$D$10+'СЕТ СН'!$I$5-'СЕТ СН'!$I$21</f>
        <v>3797.2203912599998</v>
      </c>
      <c r="I139" s="36">
        <f>SUMIFS(СВЦЭМ!$D$39:$D$782,СВЦЭМ!$A$39:$A$782,$A139,СВЦЭМ!$B$39:$B$782,I$119)+'СЕТ СН'!$I$11+СВЦЭМ!$D$10+'СЕТ СН'!$I$5-'СЕТ СН'!$I$21</f>
        <v>3751.9848267299999</v>
      </c>
      <c r="J139" s="36">
        <f>SUMIFS(СВЦЭМ!$D$39:$D$782,СВЦЭМ!$A$39:$A$782,$A139,СВЦЭМ!$B$39:$B$782,J$119)+'СЕТ СН'!$I$11+СВЦЭМ!$D$10+'СЕТ СН'!$I$5-'СЕТ СН'!$I$21</f>
        <v>3747.97147081</v>
      </c>
      <c r="K139" s="36">
        <f>SUMIFS(СВЦЭМ!$D$39:$D$782,СВЦЭМ!$A$39:$A$782,$A139,СВЦЭМ!$B$39:$B$782,K$119)+'СЕТ СН'!$I$11+СВЦЭМ!$D$10+'СЕТ СН'!$I$5-'СЕТ СН'!$I$21</f>
        <v>3744.1427412100002</v>
      </c>
      <c r="L139" s="36">
        <f>SUMIFS(СВЦЭМ!$D$39:$D$782,СВЦЭМ!$A$39:$A$782,$A139,СВЦЭМ!$B$39:$B$782,L$119)+'СЕТ СН'!$I$11+СВЦЭМ!$D$10+'СЕТ СН'!$I$5-'СЕТ СН'!$I$21</f>
        <v>3724.3014170500001</v>
      </c>
      <c r="M139" s="36">
        <f>SUMIFS(СВЦЭМ!$D$39:$D$782,СВЦЭМ!$A$39:$A$782,$A139,СВЦЭМ!$B$39:$B$782,M$119)+'СЕТ СН'!$I$11+СВЦЭМ!$D$10+'СЕТ СН'!$I$5-'СЕТ СН'!$I$21</f>
        <v>3722.1862850799998</v>
      </c>
      <c r="N139" s="36">
        <f>SUMIFS(СВЦЭМ!$D$39:$D$782,СВЦЭМ!$A$39:$A$782,$A139,СВЦЭМ!$B$39:$B$782,N$119)+'СЕТ СН'!$I$11+СВЦЭМ!$D$10+'СЕТ СН'!$I$5-'СЕТ СН'!$I$21</f>
        <v>3738.9298113599998</v>
      </c>
      <c r="O139" s="36">
        <f>SUMIFS(СВЦЭМ!$D$39:$D$782,СВЦЭМ!$A$39:$A$782,$A139,СВЦЭМ!$B$39:$B$782,O$119)+'СЕТ СН'!$I$11+СВЦЭМ!$D$10+'СЕТ СН'!$I$5-'СЕТ СН'!$I$21</f>
        <v>3766.75376319</v>
      </c>
      <c r="P139" s="36">
        <f>SUMIFS(СВЦЭМ!$D$39:$D$782,СВЦЭМ!$A$39:$A$782,$A139,СВЦЭМ!$B$39:$B$782,P$119)+'СЕТ СН'!$I$11+СВЦЭМ!$D$10+'СЕТ СН'!$I$5-'СЕТ СН'!$I$21</f>
        <v>3798.1835304699998</v>
      </c>
      <c r="Q139" s="36">
        <f>SUMIFS(СВЦЭМ!$D$39:$D$782,СВЦЭМ!$A$39:$A$782,$A139,СВЦЭМ!$B$39:$B$782,Q$119)+'СЕТ СН'!$I$11+СВЦЭМ!$D$10+'СЕТ СН'!$I$5-'СЕТ СН'!$I$21</f>
        <v>3801.2723300600001</v>
      </c>
      <c r="R139" s="36">
        <f>SUMIFS(СВЦЭМ!$D$39:$D$782,СВЦЭМ!$A$39:$A$782,$A139,СВЦЭМ!$B$39:$B$782,R$119)+'СЕТ СН'!$I$11+СВЦЭМ!$D$10+'СЕТ СН'!$I$5-'СЕТ СН'!$I$21</f>
        <v>3783.1208378000001</v>
      </c>
      <c r="S139" s="36">
        <f>SUMIFS(СВЦЭМ!$D$39:$D$782,СВЦЭМ!$A$39:$A$782,$A139,СВЦЭМ!$B$39:$B$782,S$119)+'СЕТ СН'!$I$11+СВЦЭМ!$D$10+'СЕТ СН'!$I$5-'СЕТ СН'!$I$21</f>
        <v>3770.5499346300003</v>
      </c>
      <c r="T139" s="36">
        <f>SUMIFS(СВЦЭМ!$D$39:$D$782,СВЦЭМ!$A$39:$A$782,$A139,СВЦЭМ!$B$39:$B$782,T$119)+'СЕТ СН'!$I$11+СВЦЭМ!$D$10+'СЕТ СН'!$I$5-'СЕТ СН'!$I$21</f>
        <v>3757.0172669799999</v>
      </c>
      <c r="U139" s="36">
        <f>SUMIFS(СВЦЭМ!$D$39:$D$782,СВЦЭМ!$A$39:$A$782,$A139,СВЦЭМ!$B$39:$B$782,U$119)+'СЕТ СН'!$I$11+СВЦЭМ!$D$10+'СЕТ СН'!$I$5-'СЕТ СН'!$I$21</f>
        <v>3777.20625002</v>
      </c>
      <c r="V139" s="36">
        <f>SUMIFS(СВЦЭМ!$D$39:$D$782,СВЦЭМ!$A$39:$A$782,$A139,СВЦЭМ!$B$39:$B$782,V$119)+'СЕТ СН'!$I$11+СВЦЭМ!$D$10+'СЕТ СН'!$I$5-'СЕТ СН'!$I$21</f>
        <v>3734.9328132800001</v>
      </c>
      <c r="W139" s="36">
        <f>SUMIFS(СВЦЭМ!$D$39:$D$782,СВЦЭМ!$A$39:$A$782,$A139,СВЦЭМ!$B$39:$B$782,W$119)+'СЕТ СН'!$I$11+СВЦЭМ!$D$10+'СЕТ СН'!$I$5-'СЕТ СН'!$I$21</f>
        <v>3723.8361218700002</v>
      </c>
      <c r="X139" s="36">
        <f>SUMIFS(СВЦЭМ!$D$39:$D$782,СВЦЭМ!$A$39:$A$782,$A139,СВЦЭМ!$B$39:$B$782,X$119)+'СЕТ СН'!$I$11+СВЦЭМ!$D$10+'СЕТ СН'!$I$5-'СЕТ СН'!$I$21</f>
        <v>3753.4037982499999</v>
      </c>
      <c r="Y139" s="36">
        <f>SUMIFS(СВЦЭМ!$D$39:$D$782,СВЦЭМ!$A$39:$A$782,$A139,СВЦЭМ!$B$39:$B$782,Y$119)+'СЕТ СН'!$I$11+СВЦЭМ!$D$10+'СЕТ СН'!$I$5-'СЕТ СН'!$I$21</f>
        <v>3728.0826925700003</v>
      </c>
    </row>
    <row r="140" spans="1:25" ht="15.75" x14ac:dyDescent="0.2">
      <c r="A140" s="35">
        <f t="shared" si="3"/>
        <v>44460</v>
      </c>
      <c r="B140" s="36">
        <f>SUMIFS(СВЦЭМ!$D$39:$D$782,СВЦЭМ!$A$39:$A$782,$A140,СВЦЭМ!$B$39:$B$782,B$119)+'СЕТ СН'!$I$11+СВЦЭМ!$D$10+'СЕТ СН'!$I$5-'СЕТ СН'!$I$21</f>
        <v>3797.2773879000001</v>
      </c>
      <c r="C140" s="36">
        <f>SUMIFS(СВЦЭМ!$D$39:$D$782,СВЦЭМ!$A$39:$A$782,$A140,СВЦЭМ!$B$39:$B$782,C$119)+'СЕТ СН'!$I$11+СВЦЭМ!$D$10+'СЕТ СН'!$I$5-'СЕТ СН'!$I$21</f>
        <v>3869.3706617299999</v>
      </c>
      <c r="D140" s="36">
        <f>SUMIFS(СВЦЭМ!$D$39:$D$782,СВЦЭМ!$A$39:$A$782,$A140,СВЦЭМ!$B$39:$B$782,D$119)+'СЕТ СН'!$I$11+СВЦЭМ!$D$10+'СЕТ СН'!$I$5-'СЕТ СН'!$I$21</f>
        <v>3897.3742073100002</v>
      </c>
      <c r="E140" s="36">
        <f>SUMIFS(СВЦЭМ!$D$39:$D$782,СВЦЭМ!$A$39:$A$782,$A140,СВЦЭМ!$B$39:$B$782,E$119)+'СЕТ СН'!$I$11+СВЦЭМ!$D$10+'СЕТ СН'!$I$5-'СЕТ СН'!$I$21</f>
        <v>3912.3123965699997</v>
      </c>
      <c r="F140" s="36">
        <f>SUMIFS(СВЦЭМ!$D$39:$D$782,СВЦЭМ!$A$39:$A$782,$A140,СВЦЭМ!$B$39:$B$782,F$119)+'СЕТ СН'!$I$11+СВЦЭМ!$D$10+'СЕТ СН'!$I$5-'СЕТ СН'!$I$21</f>
        <v>3910.7650756100002</v>
      </c>
      <c r="G140" s="36">
        <f>SUMIFS(СВЦЭМ!$D$39:$D$782,СВЦЭМ!$A$39:$A$782,$A140,СВЦЭМ!$B$39:$B$782,G$119)+'СЕТ СН'!$I$11+СВЦЭМ!$D$10+'СЕТ СН'!$I$5-'СЕТ СН'!$I$21</f>
        <v>3883.3862394100001</v>
      </c>
      <c r="H140" s="36">
        <f>SUMIFS(СВЦЭМ!$D$39:$D$782,СВЦЭМ!$A$39:$A$782,$A140,СВЦЭМ!$B$39:$B$782,H$119)+'СЕТ СН'!$I$11+СВЦЭМ!$D$10+'СЕТ СН'!$I$5-'СЕТ СН'!$I$21</f>
        <v>3826.4286242600001</v>
      </c>
      <c r="I140" s="36">
        <f>SUMIFS(СВЦЭМ!$D$39:$D$782,СВЦЭМ!$A$39:$A$782,$A140,СВЦЭМ!$B$39:$B$782,I$119)+'СЕТ СН'!$I$11+СВЦЭМ!$D$10+'СЕТ СН'!$I$5-'СЕТ СН'!$I$21</f>
        <v>3782.0130655900002</v>
      </c>
      <c r="J140" s="36">
        <f>SUMIFS(СВЦЭМ!$D$39:$D$782,СВЦЭМ!$A$39:$A$782,$A140,СВЦЭМ!$B$39:$B$782,J$119)+'СЕТ СН'!$I$11+СВЦЭМ!$D$10+'СЕТ СН'!$I$5-'СЕТ СН'!$I$21</f>
        <v>3765.6055883200002</v>
      </c>
      <c r="K140" s="36">
        <f>SUMIFS(СВЦЭМ!$D$39:$D$782,СВЦЭМ!$A$39:$A$782,$A140,СВЦЭМ!$B$39:$B$782,K$119)+'СЕТ СН'!$I$11+СВЦЭМ!$D$10+'СЕТ СН'!$I$5-'СЕТ СН'!$I$21</f>
        <v>3745.8252622999998</v>
      </c>
      <c r="L140" s="36">
        <f>SUMIFS(СВЦЭМ!$D$39:$D$782,СВЦЭМ!$A$39:$A$782,$A140,СВЦЭМ!$B$39:$B$782,L$119)+'СЕТ СН'!$I$11+СВЦЭМ!$D$10+'СЕТ СН'!$I$5-'СЕТ СН'!$I$21</f>
        <v>3725.7813747800001</v>
      </c>
      <c r="M140" s="36">
        <f>SUMIFS(СВЦЭМ!$D$39:$D$782,СВЦЭМ!$A$39:$A$782,$A140,СВЦЭМ!$B$39:$B$782,M$119)+'СЕТ СН'!$I$11+СВЦЭМ!$D$10+'СЕТ СН'!$I$5-'СЕТ СН'!$I$21</f>
        <v>3729.1773225100001</v>
      </c>
      <c r="N140" s="36">
        <f>SUMIFS(СВЦЭМ!$D$39:$D$782,СВЦЭМ!$A$39:$A$782,$A140,СВЦЭМ!$B$39:$B$782,N$119)+'СЕТ СН'!$I$11+СВЦЭМ!$D$10+'СЕТ СН'!$I$5-'СЕТ СН'!$I$21</f>
        <v>3743.1296657000003</v>
      </c>
      <c r="O140" s="36">
        <f>SUMIFS(СВЦЭМ!$D$39:$D$782,СВЦЭМ!$A$39:$A$782,$A140,СВЦЭМ!$B$39:$B$782,O$119)+'СЕТ СН'!$I$11+СВЦЭМ!$D$10+'СЕТ СН'!$I$5-'СЕТ СН'!$I$21</f>
        <v>3753.3648779</v>
      </c>
      <c r="P140" s="36">
        <f>SUMIFS(СВЦЭМ!$D$39:$D$782,СВЦЭМ!$A$39:$A$782,$A140,СВЦЭМ!$B$39:$B$782,P$119)+'СЕТ СН'!$I$11+СВЦЭМ!$D$10+'СЕТ СН'!$I$5-'СЕТ СН'!$I$21</f>
        <v>3786.5515108700001</v>
      </c>
      <c r="Q140" s="36">
        <f>SUMIFS(СВЦЭМ!$D$39:$D$782,СВЦЭМ!$A$39:$A$782,$A140,СВЦЭМ!$B$39:$B$782,Q$119)+'СЕТ СН'!$I$11+СВЦЭМ!$D$10+'СЕТ СН'!$I$5-'СЕТ СН'!$I$21</f>
        <v>3802.5256701600001</v>
      </c>
      <c r="R140" s="36">
        <f>SUMIFS(СВЦЭМ!$D$39:$D$782,СВЦЭМ!$A$39:$A$782,$A140,СВЦЭМ!$B$39:$B$782,R$119)+'СЕТ СН'!$I$11+СВЦЭМ!$D$10+'СЕТ СН'!$I$5-'СЕТ СН'!$I$21</f>
        <v>3791.7225797400001</v>
      </c>
      <c r="S140" s="36">
        <f>SUMIFS(СВЦЭМ!$D$39:$D$782,СВЦЭМ!$A$39:$A$782,$A140,СВЦЭМ!$B$39:$B$782,S$119)+'СЕТ СН'!$I$11+СВЦЭМ!$D$10+'СЕТ СН'!$I$5-'СЕТ СН'!$I$21</f>
        <v>3770.6576092200003</v>
      </c>
      <c r="T140" s="36">
        <f>SUMIFS(СВЦЭМ!$D$39:$D$782,СВЦЭМ!$A$39:$A$782,$A140,СВЦЭМ!$B$39:$B$782,T$119)+'СЕТ СН'!$I$11+СВЦЭМ!$D$10+'СЕТ СН'!$I$5-'СЕТ СН'!$I$21</f>
        <v>3749.9627833100003</v>
      </c>
      <c r="U140" s="36">
        <f>SUMIFS(СВЦЭМ!$D$39:$D$782,СВЦЭМ!$A$39:$A$782,$A140,СВЦЭМ!$B$39:$B$782,U$119)+'СЕТ СН'!$I$11+СВЦЭМ!$D$10+'СЕТ СН'!$I$5-'СЕТ СН'!$I$21</f>
        <v>3747.11083422</v>
      </c>
      <c r="V140" s="36">
        <f>SUMIFS(СВЦЭМ!$D$39:$D$782,СВЦЭМ!$A$39:$A$782,$A140,СВЦЭМ!$B$39:$B$782,V$119)+'СЕТ СН'!$I$11+СВЦЭМ!$D$10+'СЕТ СН'!$I$5-'СЕТ СН'!$I$21</f>
        <v>3744.7654830500001</v>
      </c>
      <c r="W140" s="36">
        <f>SUMIFS(СВЦЭМ!$D$39:$D$782,СВЦЭМ!$A$39:$A$782,$A140,СВЦЭМ!$B$39:$B$782,W$119)+'СЕТ СН'!$I$11+СВЦЭМ!$D$10+'СЕТ СН'!$I$5-'СЕТ СН'!$I$21</f>
        <v>3738.3719846399999</v>
      </c>
      <c r="X140" s="36">
        <f>SUMIFS(СВЦЭМ!$D$39:$D$782,СВЦЭМ!$A$39:$A$782,$A140,СВЦЭМ!$B$39:$B$782,X$119)+'СЕТ СН'!$I$11+СВЦЭМ!$D$10+'СЕТ СН'!$I$5-'СЕТ СН'!$I$21</f>
        <v>3712.9740957700001</v>
      </c>
      <c r="Y140" s="36">
        <f>SUMIFS(СВЦЭМ!$D$39:$D$782,СВЦЭМ!$A$39:$A$782,$A140,СВЦЭМ!$B$39:$B$782,Y$119)+'СЕТ СН'!$I$11+СВЦЭМ!$D$10+'СЕТ СН'!$I$5-'СЕТ СН'!$I$21</f>
        <v>3710.4140172100001</v>
      </c>
    </row>
    <row r="141" spans="1:25" ht="15.75" x14ac:dyDescent="0.2">
      <c r="A141" s="35">
        <f t="shared" si="3"/>
        <v>44461</v>
      </c>
      <c r="B141" s="36">
        <f>SUMIFS(СВЦЭМ!$D$39:$D$782,СВЦЭМ!$A$39:$A$782,$A141,СВЦЭМ!$B$39:$B$782,B$119)+'СЕТ СН'!$I$11+СВЦЭМ!$D$10+'СЕТ СН'!$I$5-'СЕТ СН'!$I$21</f>
        <v>3789.8334767300003</v>
      </c>
      <c r="C141" s="36">
        <f>SUMIFS(СВЦЭМ!$D$39:$D$782,СВЦЭМ!$A$39:$A$782,$A141,СВЦЭМ!$B$39:$B$782,C$119)+'СЕТ СН'!$I$11+СВЦЭМ!$D$10+'СЕТ СН'!$I$5-'СЕТ СН'!$I$21</f>
        <v>3849.49640447</v>
      </c>
      <c r="D141" s="36">
        <f>SUMIFS(СВЦЭМ!$D$39:$D$782,СВЦЭМ!$A$39:$A$782,$A141,СВЦЭМ!$B$39:$B$782,D$119)+'СЕТ СН'!$I$11+СВЦЭМ!$D$10+'СЕТ СН'!$I$5-'СЕТ СН'!$I$21</f>
        <v>3886.73197781</v>
      </c>
      <c r="E141" s="36">
        <f>SUMIFS(СВЦЭМ!$D$39:$D$782,СВЦЭМ!$A$39:$A$782,$A141,СВЦЭМ!$B$39:$B$782,E$119)+'СЕТ СН'!$I$11+СВЦЭМ!$D$10+'СЕТ СН'!$I$5-'СЕТ СН'!$I$21</f>
        <v>3894.0143935400001</v>
      </c>
      <c r="F141" s="36">
        <f>SUMIFS(СВЦЭМ!$D$39:$D$782,СВЦЭМ!$A$39:$A$782,$A141,СВЦЭМ!$B$39:$B$782,F$119)+'СЕТ СН'!$I$11+СВЦЭМ!$D$10+'СЕТ СН'!$I$5-'СЕТ СН'!$I$21</f>
        <v>3897.0086463500002</v>
      </c>
      <c r="G141" s="36">
        <f>SUMIFS(СВЦЭМ!$D$39:$D$782,СВЦЭМ!$A$39:$A$782,$A141,СВЦЭМ!$B$39:$B$782,G$119)+'СЕТ СН'!$I$11+СВЦЭМ!$D$10+'СЕТ СН'!$I$5-'СЕТ СН'!$I$21</f>
        <v>3879.6337073599998</v>
      </c>
      <c r="H141" s="36">
        <f>SUMIFS(СВЦЭМ!$D$39:$D$782,СВЦЭМ!$A$39:$A$782,$A141,СВЦЭМ!$B$39:$B$782,H$119)+'СЕТ СН'!$I$11+СВЦЭМ!$D$10+'СЕТ СН'!$I$5-'СЕТ СН'!$I$21</f>
        <v>3826.9650724200001</v>
      </c>
      <c r="I141" s="36">
        <f>SUMIFS(СВЦЭМ!$D$39:$D$782,СВЦЭМ!$A$39:$A$782,$A141,СВЦЭМ!$B$39:$B$782,I$119)+'СЕТ СН'!$I$11+СВЦЭМ!$D$10+'СЕТ СН'!$I$5-'СЕТ СН'!$I$21</f>
        <v>3762.9475956599999</v>
      </c>
      <c r="J141" s="36">
        <f>SUMIFS(СВЦЭМ!$D$39:$D$782,СВЦЭМ!$A$39:$A$782,$A141,СВЦЭМ!$B$39:$B$782,J$119)+'СЕТ СН'!$I$11+СВЦЭМ!$D$10+'СЕТ СН'!$I$5-'СЕТ СН'!$I$21</f>
        <v>3749.50411618</v>
      </c>
      <c r="K141" s="36">
        <f>SUMIFS(СВЦЭМ!$D$39:$D$782,СВЦЭМ!$A$39:$A$782,$A141,СВЦЭМ!$B$39:$B$782,K$119)+'СЕТ СН'!$I$11+СВЦЭМ!$D$10+'СЕТ СН'!$I$5-'СЕТ СН'!$I$21</f>
        <v>3744.2721294799999</v>
      </c>
      <c r="L141" s="36">
        <f>SUMIFS(СВЦЭМ!$D$39:$D$782,СВЦЭМ!$A$39:$A$782,$A141,СВЦЭМ!$B$39:$B$782,L$119)+'СЕТ СН'!$I$11+СВЦЭМ!$D$10+'СЕТ СН'!$I$5-'СЕТ СН'!$I$21</f>
        <v>3730.6544411</v>
      </c>
      <c r="M141" s="36">
        <f>SUMIFS(СВЦЭМ!$D$39:$D$782,СВЦЭМ!$A$39:$A$782,$A141,СВЦЭМ!$B$39:$B$782,M$119)+'СЕТ СН'!$I$11+СВЦЭМ!$D$10+'СЕТ СН'!$I$5-'СЕТ СН'!$I$21</f>
        <v>3719.9895084700001</v>
      </c>
      <c r="N141" s="36">
        <f>SUMIFS(СВЦЭМ!$D$39:$D$782,СВЦЭМ!$A$39:$A$782,$A141,СВЦЭМ!$B$39:$B$782,N$119)+'СЕТ СН'!$I$11+СВЦЭМ!$D$10+'СЕТ СН'!$I$5-'СЕТ СН'!$I$21</f>
        <v>3733.9801922500001</v>
      </c>
      <c r="O141" s="36">
        <f>SUMIFS(СВЦЭМ!$D$39:$D$782,СВЦЭМ!$A$39:$A$782,$A141,СВЦЭМ!$B$39:$B$782,O$119)+'СЕТ СН'!$I$11+СВЦЭМ!$D$10+'СЕТ СН'!$I$5-'СЕТ СН'!$I$21</f>
        <v>3756.6372161499999</v>
      </c>
      <c r="P141" s="36">
        <f>SUMIFS(СВЦЭМ!$D$39:$D$782,СВЦЭМ!$A$39:$A$782,$A141,СВЦЭМ!$B$39:$B$782,P$119)+'СЕТ СН'!$I$11+СВЦЭМ!$D$10+'СЕТ СН'!$I$5-'СЕТ СН'!$I$21</f>
        <v>3789.6583148499999</v>
      </c>
      <c r="Q141" s="36">
        <f>SUMIFS(СВЦЭМ!$D$39:$D$782,СВЦЭМ!$A$39:$A$782,$A141,СВЦЭМ!$B$39:$B$782,Q$119)+'СЕТ СН'!$I$11+СВЦЭМ!$D$10+'СЕТ СН'!$I$5-'СЕТ СН'!$I$21</f>
        <v>3795.9447593300001</v>
      </c>
      <c r="R141" s="36">
        <f>SUMIFS(СВЦЭМ!$D$39:$D$782,СВЦЭМ!$A$39:$A$782,$A141,СВЦЭМ!$B$39:$B$782,R$119)+'СЕТ СН'!$I$11+СВЦЭМ!$D$10+'СЕТ СН'!$I$5-'СЕТ СН'!$I$21</f>
        <v>3788.0515448699998</v>
      </c>
      <c r="S141" s="36">
        <f>SUMIFS(СВЦЭМ!$D$39:$D$782,СВЦЭМ!$A$39:$A$782,$A141,СВЦЭМ!$B$39:$B$782,S$119)+'СЕТ СН'!$I$11+СВЦЭМ!$D$10+'СЕТ СН'!$I$5-'СЕТ СН'!$I$21</f>
        <v>3757.0027432900001</v>
      </c>
      <c r="T141" s="36">
        <f>SUMIFS(СВЦЭМ!$D$39:$D$782,СВЦЭМ!$A$39:$A$782,$A141,СВЦЭМ!$B$39:$B$782,T$119)+'СЕТ СН'!$I$11+СВЦЭМ!$D$10+'СЕТ СН'!$I$5-'СЕТ СН'!$I$21</f>
        <v>3734.5216802</v>
      </c>
      <c r="U141" s="36">
        <f>SUMIFS(СВЦЭМ!$D$39:$D$782,СВЦЭМ!$A$39:$A$782,$A141,СВЦЭМ!$B$39:$B$782,U$119)+'СЕТ СН'!$I$11+СВЦЭМ!$D$10+'СЕТ СН'!$I$5-'СЕТ СН'!$I$21</f>
        <v>3737.41186006</v>
      </c>
      <c r="V141" s="36">
        <f>SUMIFS(СВЦЭМ!$D$39:$D$782,СВЦЭМ!$A$39:$A$782,$A141,СВЦЭМ!$B$39:$B$782,V$119)+'СЕТ СН'!$I$11+СВЦЭМ!$D$10+'СЕТ СН'!$I$5-'СЕТ СН'!$I$21</f>
        <v>3733.2095329100002</v>
      </c>
      <c r="W141" s="36">
        <f>SUMIFS(СВЦЭМ!$D$39:$D$782,СВЦЭМ!$A$39:$A$782,$A141,СВЦЭМ!$B$39:$B$782,W$119)+'СЕТ СН'!$I$11+СВЦЭМ!$D$10+'СЕТ СН'!$I$5-'СЕТ СН'!$I$21</f>
        <v>3727.5919678300002</v>
      </c>
      <c r="X141" s="36">
        <f>SUMIFS(СВЦЭМ!$D$39:$D$782,СВЦЭМ!$A$39:$A$782,$A141,СВЦЭМ!$B$39:$B$782,X$119)+'СЕТ СН'!$I$11+СВЦЭМ!$D$10+'СЕТ СН'!$I$5-'СЕТ СН'!$I$21</f>
        <v>3706.6733190700002</v>
      </c>
      <c r="Y141" s="36">
        <f>SUMIFS(СВЦЭМ!$D$39:$D$782,СВЦЭМ!$A$39:$A$782,$A141,СВЦЭМ!$B$39:$B$782,Y$119)+'СЕТ СН'!$I$11+СВЦЭМ!$D$10+'СЕТ СН'!$I$5-'СЕТ СН'!$I$21</f>
        <v>3701.1584770600002</v>
      </c>
    </row>
    <row r="142" spans="1:25" ht="15.75" x14ac:dyDescent="0.2">
      <c r="A142" s="35">
        <f t="shared" si="3"/>
        <v>44462</v>
      </c>
      <c r="B142" s="36">
        <f>SUMIFS(СВЦЭМ!$D$39:$D$782,СВЦЭМ!$A$39:$A$782,$A142,СВЦЭМ!$B$39:$B$782,B$119)+'СЕТ СН'!$I$11+СВЦЭМ!$D$10+'СЕТ СН'!$I$5-'СЕТ СН'!$I$21</f>
        <v>3825.2248238100001</v>
      </c>
      <c r="C142" s="36">
        <f>SUMIFS(СВЦЭМ!$D$39:$D$782,СВЦЭМ!$A$39:$A$782,$A142,СВЦЭМ!$B$39:$B$782,C$119)+'СЕТ СН'!$I$11+СВЦЭМ!$D$10+'СЕТ СН'!$I$5-'СЕТ СН'!$I$21</f>
        <v>3921.4926642</v>
      </c>
      <c r="D142" s="36">
        <f>SUMIFS(СВЦЭМ!$D$39:$D$782,СВЦЭМ!$A$39:$A$782,$A142,СВЦЭМ!$B$39:$B$782,D$119)+'СЕТ СН'!$I$11+СВЦЭМ!$D$10+'СЕТ СН'!$I$5-'СЕТ СН'!$I$21</f>
        <v>3976.7044368799998</v>
      </c>
      <c r="E142" s="36">
        <f>SUMIFS(СВЦЭМ!$D$39:$D$782,СВЦЭМ!$A$39:$A$782,$A142,СВЦЭМ!$B$39:$B$782,E$119)+'СЕТ СН'!$I$11+СВЦЭМ!$D$10+'СЕТ СН'!$I$5-'СЕТ СН'!$I$21</f>
        <v>3990.2642876499999</v>
      </c>
      <c r="F142" s="36">
        <f>SUMIFS(СВЦЭМ!$D$39:$D$782,СВЦЭМ!$A$39:$A$782,$A142,СВЦЭМ!$B$39:$B$782,F$119)+'СЕТ СН'!$I$11+СВЦЭМ!$D$10+'СЕТ СН'!$I$5-'СЕТ СН'!$I$21</f>
        <v>3994.4291891299999</v>
      </c>
      <c r="G142" s="36">
        <f>SUMIFS(СВЦЭМ!$D$39:$D$782,СВЦЭМ!$A$39:$A$782,$A142,СВЦЭМ!$B$39:$B$782,G$119)+'СЕТ СН'!$I$11+СВЦЭМ!$D$10+'СЕТ СН'!$I$5-'СЕТ СН'!$I$21</f>
        <v>3968.2573158599998</v>
      </c>
      <c r="H142" s="36">
        <f>SUMIFS(СВЦЭМ!$D$39:$D$782,СВЦЭМ!$A$39:$A$782,$A142,СВЦЭМ!$B$39:$B$782,H$119)+'СЕТ СН'!$I$11+СВЦЭМ!$D$10+'СЕТ СН'!$I$5-'СЕТ СН'!$I$21</f>
        <v>3893.7592712999999</v>
      </c>
      <c r="I142" s="36">
        <f>SUMIFS(СВЦЭМ!$D$39:$D$782,СВЦЭМ!$A$39:$A$782,$A142,СВЦЭМ!$B$39:$B$782,I$119)+'СЕТ СН'!$I$11+СВЦЭМ!$D$10+'СЕТ СН'!$I$5-'СЕТ СН'!$I$21</f>
        <v>3794.9977646500001</v>
      </c>
      <c r="J142" s="36">
        <f>SUMIFS(СВЦЭМ!$D$39:$D$782,СВЦЭМ!$A$39:$A$782,$A142,СВЦЭМ!$B$39:$B$782,J$119)+'СЕТ СН'!$I$11+СВЦЭМ!$D$10+'СЕТ СН'!$I$5-'СЕТ СН'!$I$21</f>
        <v>3792.7651624199998</v>
      </c>
      <c r="K142" s="36">
        <f>SUMIFS(СВЦЭМ!$D$39:$D$782,СВЦЭМ!$A$39:$A$782,$A142,СВЦЭМ!$B$39:$B$782,K$119)+'СЕТ СН'!$I$11+СВЦЭМ!$D$10+'СЕТ СН'!$I$5-'СЕТ СН'!$I$21</f>
        <v>3812.1353125999999</v>
      </c>
      <c r="L142" s="36">
        <f>SUMIFS(СВЦЭМ!$D$39:$D$782,СВЦЭМ!$A$39:$A$782,$A142,СВЦЭМ!$B$39:$B$782,L$119)+'СЕТ СН'!$I$11+СВЦЭМ!$D$10+'СЕТ СН'!$I$5-'СЕТ СН'!$I$21</f>
        <v>3809.6351522200002</v>
      </c>
      <c r="M142" s="36">
        <f>SUMIFS(СВЦЭМ!$D$39:$D$782,СВЦЭМ!$A$39:$A$782,$A142,СВЦЭМ!$B$39:$B$782,M$119)+'СЕТ СН'!$I$11+СВЦЭМ!$D$10+'СЕТ СН'!$I$5-'СЕТ СН'!$I$21</f>
        <v>3798.95816823</v>
      </c>
      <c r="N142" s="36">
        <f>SUMIFS(СВЦЭМ!$D$39:$D$782,СВЦЭМ!$A$39:$A$782,$A142,СВЦЭМ!$B$39:$B$782,N$119)+'СЕТ СН'!$I$11+СВЦЭМ!$D$10+'СЕТ СН'!$I$5-'СЕТ СН'!$I$21</f>
        <v>3777.49727239</v>
      </c>
      <c r="O142" s="36">
        <f>SUMIFS(СВЦЭМ!$D$39:$D$782,СВЦЭМ!$A$39:$A$782,$A142,СВЦЭМ!$B$39:$B$782,O$119)+'СЕТ СН'!$I$11+СВЦЭМ!$D$10+'СЕТ СН'!$I$5-'СЕТ СН'!$I$21</f>
        <v>3771.2476589500002</v>
      </c>
      <c r="P142" s="36">
        <f>SUMIFS(СВЦЭМ!$D$39:$D$782,СВЦЭМ!$A$39:$A$782,$A142,СВЦЭМ!$B$39:$B$782,P$119)+'СЕТ СН'!$I$11+СВЦЭМ!$D$10+'СЕТ СН'!$I$5-'СЕТ СН'!$I$21</f>
        <v>3798.89116362</v>
      </c>
      <c r="Q142" s="36">
        <f>SUMIFS(СВЦЭМ!$D$39:$D$782,СВЦЭМ!$A$39:$A$782,$A142,СВЦЭМ!$B$39:$B$782,Q$119)+'СЕТ СН'!$I$11+СВЦЭМ!$D$10+'СЕТ СН'!$I$5-'СЕТ СН'!$I$21</f>
        <v>3805.7885381300002</v>
      </c>
      <c r="R142" s="36">
        <f>SUMIFS(СВЦЭМ!$D$39:$D$782,СВЦЭМ!$A$39:$A$782,$A142,СВЦЭМ!$B$39:$B$782,R$119)+'СЕТ СН'!$I$11+СВЦЭМ!$D$10+'СЕТ СН'!$I$5-'СЕТ СН'!$I$21</f>
        <v>3795.1822463500002</v>
      </c>
      <c r="S142" s="36">
        <f>SUMIFS(СВЦЭМ!$D$39:$D$782,СВЦЭМ!$A$39:$A$782,$A142,СВЦЭМ!$B$39:$B$782,S$119)+'СЕТ СН'!$I$11+СВЦЭМ!$D$10+'СЕТ СН'!$I$5-'СЕТ СН'!$I$21</f>
        <v>3776.6417072899999</v>
      </c>
      <c r="T142" s="36">
        <f>SUMIFS(СВЦЭМ!$D$39:$D$782,СВЦЭМ!$A$39:$A$782,$A142,СВЦЭМ!$B$39:$B$782,T$119)+'СЕТ СН'!$I$11+СВЦЭМ!$D$10+'СЕТ СН'!$I$5-'СЕТ СН'!$I$21</f>
        <v>3757.86196935</v>
      </c>
      <c r="U142" s="36">
        <f>SUMIFS(СВЦЭМ!$D$39:$D$782,СВЦЭМ!$A$39:$A$782,$A142,СВЦЭМ!$B$39:$B$782,U$119)+'СЕТ СН'!$I$11+СВЦЭМ!$D$10+'СЕТ СН'!$I$5-'СЕТ СН'!$I$21</f>
        <v>3751.3111903899999</v>
      </c>
      <c r="V142" s="36">
        <f>SUMIFS(СВЦЭМ!$D$39:$D$782,СВЦЭМ!$A$39:$A$782,$A142,СВЦЭМ!$B$39:$B$782,V$119)+'СЕТ СН'!$I$11+СВЦЭМ!$D$10+'СЕТ СН'!$I$5-'СЕТ СН'!$I$21</f>
        <v>3749.37691511</v>
      </c>
      <c r="W142" s="36">
        <f>SUMIFS(СВЦЭМ!$D$39:$D$782,СВЦЭМ!$A$39:$A$782,$A142,СВЦЭМ!$B$39:$B$782,W$119)+'СЕТ СН'!$I$11+СВЦЭМ!$D$10+'СЕТ СН'!$I$5-'СЕТ СН'!$I$21</f>
        <v>3733.8542718500003</v>
      </c>
      <c r="X142" s="36">
        <f>SUMIFS(СВЦЭМ!$D$39:$D$782,СВЦЭМ!$A$39:$A$782,$A142,СВЦЭМ!$B$39:$B$782,X$119)+'СЕТ СН'!$I$11+СВЦЭМ!$D$10+'СЕТ СН'!$I$5-'СЕТ СН'!$I$21</f>
        <v>3718.6150521700001</v>
      </c>
      <c r="Y142" s="36">
        <f>SUMIFS(СВЦЭМ!$D$39:$D$782,СВЦЭМ!$A$39:$A$782,$A142,СВЦЭМ!$B$39:$B$782,Y$119)+'СЕТ СН'!$I$11+СВЦЭМ!$D$10+'СЕТ СН'!$I$5-'СЕТ СН'!$I$21</f>
        <v>3767.4896225699999</v>
      </c>
    </row>
    <row r="143" spans="1:25" ht="15.75" x14ac:dyDescent="0.2">
      <c r="A143" s="35">
        <f t="shared" si="3"/>
        <v>44463</v>
      </c>
      <c r="B143" s="36">
        <f>SUMIFS(СВЦЭМ!$D$39:$D$782,СВЦЭМ!$A$39:$A$782,$A143,СВЦЭМ!$B$39:$B$782,B$119)+'СЕТ СН'!$I$11+СВЦЭМ!$D$10+'СЕТ СН'!$I$5-'СЕТ СН'!$I$21</f>
        <v>3796.3527037399999</v>
      </c>
      <c r="C143" s="36">
        <f>SUMIFS(СВЦЭМ!$D$39:$D$782,СВЦЭМ!$A$39:$A$782,$A143,СВЦЭМ!$B$39:$B$782,C$119)+'СЕТ СН'!$I$11+СВЦЭМ!$D$10+'СЕТ СН'!$I$5-'СЕТ СН'!$I$21</f>
        <v>3855.6813563800001</v>
      </c>
      <c r="D143" s="36">
        <f>SUMIFS(СВЦЭМ!$D$39:$D$782,СВЦЭМ!$A$39:$A$782,$A143,СВЦЭМ!$B$39:$B$782,D$119)+'СЕТ СН'!$I$11+СВЦЭМ!$D$10+'СЕТ СН'!$I$5-'СЕТ СН'!$I$21</f>
        <v>3924.0857146399999</v>
      </c>
      <c r="E143" s="36">
        <f>SUMIFS(СВЦЭМ!$D$39:$D$782,СВЦЭМ!$A$39:$A$782,$A143,СВЦЭМ!$B$39:$B$782,E$119)+'СЕТ СН'!$I$11+СВЦЭМ!$D$10+'СЕТ СН'!$I$5-'СЕТ СН'!$I$21</f>
        <v>3944.9376034299999</v>
      </c>
      <c r="F143" s="36">
        <f>SUMIFS(СВЦЭМ!$D$39:$D$782,СВЦЭМ!$A$39:$A$782,$A143,СВЦЭМ!$B$39:$B$782,F$119)+'СЕТ СН'!$I$11+СВЦЭМ!$D$10+'СЕТ СН'!$I$5-'СЕТ СН'!$I$21</f>
        <v>3947.43661247</v>
      </c>
      <c r="G143" s="36">
        <f>SUMIFS(СВЦЭМ!$D$39:$D$782,СВЦЭМ!$A$39:$A$782,$A143,СВЦЭМ!$B$39:$B$782,G$119)+'СЕТ СН'!$I$11+СВЦЭМ!$D$10+'СЕТ СН'!$I$5-'СЕТ СН'!$I$21</f>
        <v>3909.3037267099999</v>
      </c>
      <c r="H143" s="36">
        <f>SUMIFS(СВЦЭМ!$D$39:$D$782,СВЦЭМ!$A$39:$A$782,$A143,СВЦЭМ!$B$39:$B$782,H$119)+'СЕТ СН'!$I$11+СВЦЭМ!$D$10+'СЕТ СН'!$I$5-'СЕТ СН'!$I$21</f>
        <v>3830.3082654899999</v>
      </c>
      <c r="I143" s="36">
        <f>SUMIFS(СВЦЭМ!$D$39:$D$782,СВЦЭМ!$A$39:$A$782,$A143,СВЦЭМ!$B$39:$B$782,I$119)+'СЕТ СН'!$I$11+СВЦЭМ!$D$10+'СЕТ СН'!$I$5-'СЕТ СН'!$I$21</f>
        <v>3774.7009712500003</v>
      </c>
      <c r="J143" s="36">
        <f>SUMIFS(СВЦЭМ!$D$39:$D$782,СВЦЭМ!$A$39:$A$782,$A143,СВЦЭМ!$B$39:$B$782,J$119)+'СЕТ СН'!$I$11+СВЦЭМ!$D$10+'СЕТ СН'!$I$5-'СЕТ СН'!$I$21</f>
        <v>3789.8318155799998</v>
      </c>
      <c r="K143" s="36">
        <f>SUMIFS(СВЦЭМ!$D$39:$D$782,СВЦЭМ!$A$39:$A$782,$A143,СВЦЭМ!$B$39:$B$782,K$119)+'СЕТ СН'!$I$11+СВЦЭМ!$D$10+'СЕТ СН'!$I$5-'СЕТ СН'!$I$21</f>
        <v>3801.6170227600001</v>
      </c>
      <c r="L143" s="36">
        <f>SUMIFS(СВЦЭМ!$D$39:$D$782,СВЦЭМ!$A$39:$A$782,$A143,СВЦЭМ!$B$39:$B$782,L$119)+'СЕТ СН'!$I$11+СВЦЭМ!$D$10+'СЕТ СН'!$I$5-'СЕТ СН'!$I$21</f>
        <v>3813.2158142899998</v>
      </c>
      <c r="M143" s="36">
        <f>SUMIFS(СВЦЭМ!$D$39:$D$782,СВЦЭМ!$A$39:$A$782,$A143,СВЦЭМ!$B$39:$B$782,M$119)+'СЕТ СН'!$I$11+СВЦЭМ!$D$10+'СЕТ СН'!$I$5-'СЕТ СН'!$I$21</f>
        <v>3801.2088905400001</v>
      </c>
      <c r="N143" s="36">
        <f>SUMIFS(СВЦЭМ!$D$39:$D$782,СВЦЭМ!$A$39:$A$782,$A143,СВЦЭМ!$B$39:$B$782,N$119)+'СЕТ СН'!$I$11+СВЦЭМ!$D$10+'СЕТ СН'!$I$5-'СЕТ СН'!$I$21</f>
        <v>3770.7671444699999</v>
      </c>
      <c r="O143" s="36">
        <f>SUMIFS(СВЦЭМ!$D$39:$D$782,СВЦЭМ!$A$39:$A$782,$A143,СВЦЭМ!$B$39:$B$782,O$119)+'СЕТ СН'!$I$11+СВЦЭМ!$D$10+'СЕТ СН'!$I$5-'СЕТ СН'!$I$21</f>
        <v>3764.1677402599998</v>
      </c>
      <c r="P143" s="36">
        <f>SUMIFS(СВЦЭМ!$D$39:$D$782,СВЦЭМ!$A$39:$A$782,$A143,СВЦЭМ!$B$39:$B$782,P$119)+'СЕТ СН'!$I$11+СВЦЭМ!$D$10+'СЕТ СН'!$I$5-'СЕТ СН'!$I$21</f>
        <v>3803.9514866999998</v>
      </c>
      <c r="Q143" s="36">
        <f>SUMIFS(СВЦЭМ!$D$39:$D$782,СВЦЭМ!$A$39:$A$782,$A143,СВЦЭМ!$B$39:$B$782,Q$119)+'СЕТ СН'!$I$11+СВЦЭМ!$D$10+'СЕТ СН'!$I$5-'СЕТ СН'!$I$21</f>
        <v>3807.7583663599999</v>
      </c>
      <c r="R143" s="36">
        <f>SUMIFS(СВЦЭМ!$D$39:$D$782,СВЦЭМ!$A$39:$A$782,$A143,СВЦЭМ!$B$39:$B$782,R$119)+'СЕТ СН'!$I$11+СВЦЭМ!$D$10+'СЕТ СН'!$I$5-'СЕТ СН'!$I$21</f>
        <v>3793.6766939200002</v>
      </c>
      <c r="S143" s="36">
        <f>SUMIFS(СВЦЭМ!$D$39:$D$782,СВЦЭМ!$A$39:$A$782,$A143,СВЦЭМ!$B$39:$B$782,S$119)+'СЕТ СН'!$I$11+СВЦЭМ!$D$10+'СЕТ СН'!$I$5-'СЕТ СН'!$I$21</f>
        <v>3780.5121448</v>
      </c>
      <c r="T143" s="36">
        <f>SUMIFS(СВЦЭМ!$D$39:$D$782,СВЦЭМ!$A$39:$A$782,$A143,СВЦЭМ!$B$39:$B$782,T$119)+'СЕТ СН'!$I$11+СВЦЭМ!$D$10+'СЕТ СН'!$I$5-'СЕТ СН'!$I$21</f>
        <v>3757.38738074</v>
      </c>
      <c r="U143" s="36">
        <f>SUMIFS(СВЦЭМ!$D$39:$D$782,СВЦЭМ!$A$39:$A$782,$A143,СВЦЭМ!$B$39:$B$782,U$119)+'СЕТ СН'!$I$11+СВЦЭМ!$D$10+'СЕТ СН'!$I$5-'СЕТ СН'!$I$21</f>
        <v>3750.35231961</v>
      </c>
      <c r="V143" s="36">
        <f>SUMIFS(СВЦЭМ!$D$39:$D$782,СВЦЭМ!$A$39:$A$782,$A143,СВЦЭМ!$B$39:$B$782,V$119)+'СЕТ СН'!$I$11+СВЦЭМ!$D$10+'СЕТ СН'!$I$5-'СЕТ СН'!$I$21</f>
        <v>3746.3936653599999</v>
      </c>
      <c r="W143" s="36">
        <f>SUMIFS(СВЦЭМ!$D$39:$D$782,СВЦЭМ!$A$39:$A$782,$A143,СВЦЭМ!$B$39:$B$782,W$119)+'СЕТ СН'!$I$11+СВЦЭМ!$D$10+'СЕТ СН'!$I$5-'СЕТ СН'!$I$21</f>
        <v>3732.4596306100002</v>
      </c>
      <c r="X143" s="36">
        <f>SUMIFS(СВЦЭМ!$D$39:$D$782,СВЦЭМ!$A$39:$A$782,$A143,СВЦЭМ!$B$39:$B$782,X$119)+'СЕТ СН'!$I$11+СВЦЭМ!$D$10+'СЕТ СН'!$I$5-'СЕТ СН'!$I$21</f>
        <v>3708.7509416799999</v>
      </c>
      <c r="Y143" s="36">
        <f>SUMIFS(СВЦЭМ!$D$39:$D$782,СВЦЭМ!$A$39:$A$782,$A143,СВЦЭМ!$B$39:$B$782,Y$119)+'СЕТ СН'!$I$11+СВЦЭМ!$D$10+'СЕТ СН'!$I$5-'СЕТ СН'!$I$21</f>
        <v>3719.3742627500001</v>
      </c>
    </row>
    <row r="144" spans="1:25" ht="15.75" x14ac:dyDescent="0.2">
      <c r="A144" s="35">
        <f t="shared" si="3"/>
        <v>44464</v>
      </c>
      <c r="B144" s="36">
        <f>SUMIFS(СВЦЭМ!$D$39:$D$782,СВЦЭМ!$A$39:$A$782,$A144,СВЦЭМ!$B$39:$B$782,B$119)+'СЕТ СН'!$I$11+СВЦЭМ!$D$10+'СЕТ СН'!$I$5-'СЕТ СН'!$I$21</f>
        <v>3727.0829188899997</v>
      </c>
      <c r="C144" s="36">
        <f>SUMIFS(СВЦЭМ!$D$39:$D$782,СВЦЭМ!$A$39:$A$782,$A144,СВЦЭМ!$B$39:$B$782,C$119)+'СЕТ СН'!$I$11+СВЦЭМ!$D$10+'СЕТ СН'!$I$5-'СЕТ СН'!$I$21</f>
        <v>3818.4221253999999</v>
      </c>
      <c r="D144" s="36">
        <f>SUMIFS(СВЦЭМ!$D$39:$D$782,СВЦЭМ!$A$39:$A$782,$A144,СВЦЭМ!$B$39:$B$782,D$119)+'СЕТ СН'!$I$11+СВЦЭМ!$D$10+'СЕТ СН'!$I$5-'СЕТ СН'!$I$21</f>
        <v>3904.3418242500002</v>
      </c>
      <c r="E144" s="36">
        <f>SUMIFS(СВЦЭМ!$D$39:$D$782,СВЦЭМ!$A$39:$A$782,$A144,СВЦЭМ!$B$39:$B$782,E$119)+'СЕТ СН'!$I$11+СВЦЭМ!$D$10+'СЕТ СН'!$I$5-'СЕТ СН'!$I$21</f>
        <v>3933.7283131200002</v>
      </c>
      <c r="F144" s="36">
        <f>SUMIFS(СВЦЭМ!$D$39:$D$782,СВЦЭМ!$A$39:$A$782,$A144,СВЦЭМ!$B$39:$B$782,F$119)+'СЕТ СН'!$I$11+СВЦЭМ!$D$10+'СЕТ СН'!$I$5-'СЕТ СН'!$I$21</f>
        <v>3929.8881705599997</v>
      </c>
      <c r="G144" s="36">
        <f>SUMIFS(СВЦЭМ!$D$39:$D$782,СВЦЭМ!$A$39:$A$782,$A144,СВЦЭМ!$B$39:$B$782,G$119)+'СЕТ СН'!$I$11+СВЦЭМ!$D$10+'СЕТ СН'!$I$5-'СЕТ СН'!$I$21</f>
        <v>3925.82813846</v>
      </c>
      <c r="H144" s="36">
        <f>SUMIFS(СВЦЭМ!$D$39:$D$782,СВЦЭМ!$A$39:$A$782,$A144,СВЦЭМ!$B$39:$B$782,H$119)+'СЕТ СН'!$I$11+СВЦЭМ!$D$10+'СЕТ СН'!$I$5-'СЕТ СН'!$I$21</f>
        <v>3890.8499719000001</v>
      </c>
      <c r="I144" s="36">
        <f>SUMIFS(СВЦЭМ!$D$39:$D$782,СВЦЭМ!$A$39:$A$782,$A144,СВЦЭМ!$B$39:$B$782,I$119)+'СЕТ СН'!$I$11+СВЦЭМ!$D$10+'СЕТ СН'!$I$5-'СЕТ СН'!$I$21</f>
        <v>3801.2723332300002</v>
      </c>
      <c r="J144" s="36">
        <f>SUMIFS(СВЦЭМ!$D$39:$D$782,СВЦЭМ!$A$39:$A$782,$A144,СВЦЭМ!$B$39:$B$782,J$119)+'СЕТ СН'!$I$11+СВЦЭМ!$D$10+'СЕТ СН'!$I$5-'СЕТ СН'!$I$21</f>
        <v>3751.1468997500001</v>
      </c>
      <c r="K144" s="36">
        <f>SUMIFS(СВЦЭМ!$D$39:$D$782,СВЦЭМ!$A$39:$A$782,$A144,СВЦЭМ!$B$39:$B$782,K$119)+'СЕТ СН'!$I$11+СВЦЭМ!$D$10+'СЕТ СН'!$I$5-'СЕТ СН'!$I$21</f>
        <v>3749.8021085800001</v>
      </c>
      <c r="L144" s="36">
        <f>SUMIFS(СВЦЭМ!$D$39:$D$782,СВЦЭМ!$A$39:$A$782,$A144,СВЦЭМ!$B$39:$B$782,L$119)+'СЕТ СН'!$I$11+СВЦЭМ!$D$10+'СЕТ СН'!$I$5-'СЕТ СН'!$I$21</f>
        <v>3748.9353531500001</v>
      </c>
      <c r="M144" s="36">
        <f>SUMIFS(СВЦЭМ!$D$39:$D$782,СВЦЭМ!$A$39:$A$782,$A144,СВЦЭМ!$B$39:$B$782,M$119)+'СЕТ СН'!$I$11+СВЦЭМ!$D$10+'СЕТ СН'!$I$5-'СЕТ СН'!$I$21</f>
        <v>3745.69651669</v>
      </c>
      <c r="N144" s="36">
        <f>SUMIFS(СВЦЭМ!$D$39:$D$782,СВЦЭМ!$A$39:$A$782,$A144,СВЦЭМ!$B$39:$B$782,N$119)+'СЕТ СН'!$I$11+СВЦЭМ!$D$10+'СЕТ СН'!$I$5-'СЕТ СН'!$I$21</f>
        <v>3751.3003549300001</v>
      </c>
      <c r="O144" s="36">
        <f>SUMIFS(СВЦЭМ!$D$39:$D$782,СВЦЭМ!$A$39:$A$782,$A144,СВЦЭМ!$B$39:$B$782,O$119)+'СЕТ СН'!$I$11+СВЦЭМ!$D$10+'СЕТ СН'!$I$5-'СЕТ СН'!$I$21</f>
        <v>3775.83278277</v>
      </c>
      <c r="P144" s="36">
        <f>SUMIFS(СВЦЭМ!$D$39:$D$782,СВЦЭМ!$A$39:$A$782,$A144,СВЦЭМ!$B$39:$B$782,P$119)+'СЕТ СН'!$I$11+СВЦЭМ!$D$10+'СЕТ СН'!$I$5-'СЕТ СН'!$I$21</f>
        <v>3807.2022678900003</v>
      </c>
      <c r="Q144" s="36">
        <f>SUMIFS(СВЦЭМ!$D$39:$D$782,СВЦЭМ!$A$39:$A$782,$A144,СВЦЭМ!$B$39:$B$782,Q$119)+'СЕТ СН'!$I$11+СВЦЭМ!$D$10+'СЕТ СН'!$I$5-'СЕТ СН'!$I$21</f>
        <v>3810.2890050300002</v>
      </c>
      <c r="R144" s="36">
        <f>SUMIFS(СВЦЭМ!$D$39:$D$782,СВЦЭМ!$A$39:$A$782,$A144,СВЦЭМ!$B$39:$B$782,R$119)+'СЕТ СН'!$I$11+СВЦЭМ!$D$10+'СЕТ СН'!$I$5-'СЕТ СН'!$I$21</f>
        <v>3795.1906396300001</v>
      </c>
      <c r="S144" s="36">
        <f>SUMIFS(СВЦЭМ!$D$39:$D$782,СВЦЭМ!$A$39:$A$782,$A144,СВЦЭМ!$B$39:$B$782,S$119)+'СЕТ СН'!$I$11+СВЦЭМ!$D$10+'СЕТ СН'!$I$5-'СЕТ СН'!$I$21</f>
        <v>3772.13289433</v>
      </c>
      <c r="T144" s="36">
        <f>SUMIFS(СВЦЭМ!$D$39:$D$782,СВЦЭМ!$A$39:$A$782,$A144,СВЦЭМ!$B$39:$B$782,T$119)+'СЕТ СН'!$I$11+СВЦЭМ!$D$10+'СЕТ СН'!$I$5-'СЕТ СН'!$I$21</f>
        <v>3736.83994906</v>
      </c>
      <c r="U144" s="36">
        <f>SUMIFS(СВЦЭМ!$D$39:$D$782,СВЦЭМ!$A$39:$A$782,$A144,СВЦЭМ!$B$39:$B$782,U$119)+'СЕТ СН'!$I$11+СВЦЭМ!$D$10+'СЕТ СН'!$I$5-'СЕТ СН'!$I$21</f>
        <v>3727.6835668200001</v>
      </c>
      <c r="V144" s="36">
        <f>SUMIFS(СВЦЭМ!$D$39:$D$782,СВЦЭМ!$A$39:$A$782,$A144,СВЦЭМ!$B$39:$B$782,V$119)+'СЕТ СН'!$I$11+СВЦЭМ!$D$10+'СЕТ СН'!$I$5-'СЕТ СН'!$I$21</f>
        <v>3729.7871875800001</v>
      </c>
      <c r="W144" s="36">
        <f>SUMIFS(СВЦЭМ!$D$39:$D$782,СВЦЭМ!$A$39:$A$782,$A144,СВЦЭМ!$B$39:$B$782,W$119)+'СЕТ СН'!$I$11+СВЦЭМ!$D$10+'СЕТ СН'!$I$5-'СЕТ СН'!$I$21</f>
        <v>3714.5346955599998</v>
      </c>
      <c r="X144" s="36">
        <f>SUMIFS(СВЦЭМ!$D$39:$D$782,СВЦЭМ!$A$39:$A$782,$A144,СВЦЭМ!$B$39:$B$782,X$119)+'СЕТ СН'!$I$11+СВЦЭМ!$D$10+'СЕТ СН'!$I$5-'СЕТ СН'!$I$21</f>
        <v>3754.1885569900001</v>
      </c>
      <c r="Y144" s="36">
        <f>SUMIFS(СВЦЭМ!$D$39:$D$782,СВЦЭМ!$A$39:$A$782,$A144,СВЦЭМ!$B$39:$B$782,Y$119)+'СЕТ СН'!$I$11+СВЦЭМ!$D$10+'СЕТ СН'!$I$5-'СЕТ СН'!$I$21</f>
        <v>3761.11214703</v>
      </c>
    </row>
    <row r="145" spans="1:27" ht="15.75" x14ac:dyDescent="0.2">
      <c r="A145" s="35">
        <f t="shared" si="3"/>
        <v>44465</v>
      </c>
      <c r="B145" s="36">
        <f>SUMIFS(СВЦЭМ!$D$39:$D$782,СВЦЭМ!$A$39:$A$782,$A145,СВЦЭМ!$B$39:$B$782,B$119)+'СЕТ СН'!$I$11+СВЦЭМ!$D$10+'СЕТ СН'!$I$5-'СЕТ СН'!$I$21</f>
        <v>3791.4475662300001</v>
      </c>
      <c r="C145" s="36">
        <f>SUMIFS(СВЦЭМ!$D$39:$D$782,СВЦЭМ!$A$39:$A$782,$A145,СВЦЭМ!$B$39:$B$782,C$119)+'СЕТ СН'!$I$11+СВЦЭМ!$D$10+'СЕТ СН'!$I$5-'СЕТ СН'!$I$21</f>
        <v>3867.2170177899998</v>
      </c>
      <c r="D145" s="36">
        <f>SUMIFS(СВЦЭМ!$D$39:$D$782,СВЦЭМ!$A$39:$A$782,$A145,СВЦЭМ!$B$39:$B$782,D$119)+'СЕТ СН'!$I$11+СВЦЭМ!$D$10+'СЕТ СН'!$I$5-'СЕТ СН'!$I$21</f>
        <v>3930.6235928299998</v>
      </c>
      <c r="E145" s="36">
        <f>SUMIFS(СВЦЭМ!$D$39:$D$782,СВЦЭМ!$A$39:$A$782,$A145,СВЦЭМ!$B$39:$B$782,E$119)+'СЕТ СН'!$I$11+СВЦЭМ!$D$10+'СЕТ СН'!$I$5-'СЕТ СН'!$I$21</f>
        <v>3962.48715064</v>
      </c>
      <c r="F145" s="36">
        <f>SUMIFS(СВЦЭМ!$D$39:$D$782,СВЦЭМ!$A$39:$A$782,$A145,СВЦЭМ!$B$39:$B$782,F$119)+'СЕТ СН'!$I$11+СВЦЭМ!$D$10+'СЕТ СН'!$I$5-'СЕТ СН'!$I$21</f>
        <v>3965.6508976200003</v>
      </c>
      <c r="G145" s="36">
        <f>SUMIFS(СВЦЭМ!$D$39:$D$782,СВЦЭМ!$A$39:$A$782,$A145,СВЦЭМ!$B$39:$B$782,G$119)+'СЕТ СН'!$I$11+СВЦЭМ!$D$10+'СЕТ СН'!$I$5-'СЕТ СН'!$I$21</f>
        <v>3956.0669958899998</v>
      </c>
      <c r="H145" s="36">
        <f>SUMIFS(СВЦЭМ!$D$39:$D$782,СВЦЭМ!$A$39:$A$782,$A145,СВЦЭМ!$B$39:$B$782,H$119)+'СЕТ СН'!$I$11+СВЦЭМ!$D$10+'СЕТ СН'!$I$5-'СЕТ СН'!$I$21</f>
        <v>3913.3120525899999</v>
      </c>
      <c r="I145" s="36">
        <f>SUMIFS(СВЦЭМ!$D$39:$D$782,СВЦЭМ!$A$39:$A$782,$A145,СВЦЭМ!$B$39:$B$782,I$119)+'СЕТ СН'!$I$11+СВЦЭМ!$D$10+'СЕТ СН'!$I$5-'СЕТ СН'!$I$21</f>
        <v>3829.2434314299999</v>
      </c>
      <c r="J145" s="36">
        <f>SUMIFS(СВЦЭМ!$D$39:$D$782,СВЦЭМ!$A$39:$A$782,$A145,СВЦЭМ!$B$39:$B$782,J$119)+'СЕТ СН'!$I$11+СВЦЭМ!$D$10+'СЕТ СН'!$I$5-'СЕТ СН'!$I$21</f>
        <v>3758.4665085900001</v>
      </c>
      <c r="K145" s="36">
        <f>SUMIFS(СВЦЭМ!$D$39:$D$782,СВЦЭМ!$A$39:$A$782,$A145,СВЦЭМ!$B$39:$B$782,K$119)+'СЕТ СН'!$I$11+СВЦЭМ!$D$10+'СЕТ СН'!$I$5-'СЕТ СН'!$I$21</f>
        <v>3740.5207918199999</v>
      </c>
      <c r="L145" s="36">
        <f>SUMIFS(СВЦЭМ!$D$39:$D$782,СВЦЭМ!$A$39:$A$782,$A145,СВЦЭМ!$B$39:$B$782,L$119)+'СЕТ СН'!$I$11+СВЦЭМ!$D$10+'СЕТ СН'!$I$5-'СЕТ СН'!$I$21</f>
        <v>3748.9840639600002</v>
      </c>
      <c r="M145" s="36">
        <f>SUMIFS(СВЦЭМ!$D$39:$D$782,СВЦЭМ!$A$39:$A$782,$A145,СВЦЭМ!$B$39:$B$782,M$119)+'СЕТ СН'!$I$11+СВЦЭМ!$D$10+'СЕТ СН'!$I$5-'СЕТ СН'!$I$21</f>
        <v>3743.67427159</v>
      </c>
      <c r="N145" s="36">
        <f>SUMIFS(СВЦЭМ!$D$39:$D$782,СВЦЭМ!$A$39:$A$782,$A145,СВЦЭМ!$B$39:$B$782,N$119)+'СЕТ СН'!$I$11+СВЦЭМ!$D$10+'СЕТ СН'!$I$5-'СЕТ СН'!$I$21</f>
        <v>3753.6611881500003</v>
      </c>
      <c r="O145" s="36">
        <f>SUMIFS(СВЦЭМ!$D$39:$D$782,СВЦЭМ!$A$39:$A$782,$A145,СВЦЭМ!$B$39:$B$782,O$119)+'СЕТ СН'!$I$11+СВЦЭМ!$D$10+'СЕТ СН'!$I$5-'СЕТ СН'!$I$21</f>
        <v>3776.6898304199999</v>
      </c>
      <c r="P145" s="36">
        <f>SUMIFS(СВЦЭМ!$D$39:$D$782,СВЦЭМ!$A$39:$A$782,$A145,СВЦЭМ!$B$39:$B$782,P$119)+'СЕТ СН'!$I$11+СВЦЭМ!$D$10+'СЕТ СН'!$I$5-'СЕТ СН'!$I$21</f>
        <v>3809.1312405799999</v>
      </c>
      <c r="Q145" s="36">
        <f>SUMIFS(СВЦЭМ!$D$39:$D$782,СВЦЭМ!$A$39:$A$782,$A145,СВЦЭМ!$B$39:$B$782,Q$119)+'СЕТ СН'!$I$11+СВЦЭМ!$D$10+'СЕТ СН'!$I$5-'СЕТ СН'!$I$21</f>
        <v>3811.53636426</v>
      </c>
      <c r="R145" s="36">
        <f>SUMIFS(СВЦЭМ!$D$39:$D$782,СВЦЭМ!$A$39:$A$782,$A145,СВЦЭМ!$B$39:$B$782,R$119)+'СЕТ СН'!$I$11+СВЦЭМ!$D$10+'СЕТ СН'!$I$5-'СЕТ СН'!$I$21</f>
        <v>3799.7544911200002</v>
      </c>
      <c r="S145" s="36">
        <f>SUMIFS(СВЦЭМ!$D$39:$D$782,СВЦЭМ!$A$39:$A$782,$A145,СВЦЭМ!$B$39:$B$782,S$119)+'СЕТ СН'!$I$11+СВЦЭМ!$D$10+'СЕТ СН'!$I$5-'СЕТ СН'!$I$21</f>
        <v>3778.4375397900003</v>
      </c>
      <c r="T145" s="36">
        <f>SUMIFS(СВЦЭМ!$D$39:$D$782,СВЦЭМ!$A$39:$A$782,$A145,СВЦЭМ!$B$39:$B$782,T$119)+'СЕТ СН'!$I$11+СВЦЭМ!$D$10+'СЕТ СН'!$I$5-'СЕТ СН'!$I$21</f>
        <v>3744.6200748599999</v>
      </c>
      <c r="U145" s="36">
        <f>SUMIFS(СВЦЭМ!$D$39:$D$782,СВЦЭМ!$A$39:$A$782,$A145,СВЦЭМ!$B$39:$B$782,U$119)+'СЕТ СН'!$I$11+СВЦЭМ!$D$10+'СЕТ СН'!$I$5-'СЕТ СН'!$I$21</f>
        <v>3769.4889252299999</v>
      </c>
      <c r="V145" s="36">
        <f>SUMIFS(СВЦЭМ!$D$39:$D$782,СВЦЭМ!$A$39:$A$782,$A145,СВЦЭМ!$B$39:$B$782,V$119)+'СЕТ СН'!$I$11+СВЦЭМ!$D$10+'СЕТ СН'!$I$5-'СЕТ СН'!$I$21</f>
        <v>3777.4798899799998</v>
      </c>
      <c r="W145" s="36">
        <f>SUMIFS(СВЦЭМ!$D$39:$D$782,СВЦЭМ!$A$39:$A$782,$A145,СВЦЭМ!$B$39:$B$782,W$119)+'СЕТ СН'!$I$11+СВЦЭМ!$D$10+'СЕТ СН'!$I$5-'СЕТ СН'!$I$21</f>
        <v>3770.6906193200002</v>
      </c>
      <c r="X145" s="36">
        <f>SUMIFS(СВЦЭМ!$D$39:$D$782,СВЦЭМ!$A$39:$A$782,$A145,СВЦЭМ!$B$39:$B$782,X$119)+'СЕТ СН'!$I$11+СВЦЭМ!$D$10+'СЕТ СН'!$I$5-'СЕТ СН'!$I$21</f>
        <v>3760.3175618700002</v>
      </c>
      <c r="Y145" s="36">
        <f>SUMIFS(СВЦЭМ!$D$39:$D$782,СВЦЭМ!$A$39:$A$782,$A145,СВЦЭМ!$B$39:$B$782,Y$119)+'СЕТ СН'!$I$11+СВЦЭМ!$D$10+'СЕТ СН'!$I$5-'СЕТ СН'!$I$21</f>
        <v>3827.5758944500003</v>
      </c>
    </row>
    <row r="146" spans="1:27" ht="15.75" x14ac:dyDescent="0.2">
      <c r="A146" s="35">
        <f t="shared" si="3"/>
        <v>44466</v>
      </c>
      <c r="B146" s="36">
        <f>SUMIFS(СВЦЭМ!$D$39:$D$782,СВЦЭМ!$A$39:$A$782,$A146,СВЦЭМ!$B$39:$B$782,B$119)+'СЕТ СН'!$I$11+СВЦЭМ!$D$10+'СЕТ СН'!$I$5-'СЕТ СН'!$I$21</f>
        <v>3829.5122143899998</v>
      </c>
      <c r="C146" s="36">
        <f>SUMIFS(СВЦЭМ!$D$39:$D$782,СВЦЭМ!$A$39:$A$782,$A146,СВЦЭМ!$B$39:$B$782,C$119)+'СЕТ СН'!$I$11+СВЦЭМ!$D$10+'СЕТ СН'!$I$5-'СЕТ СН'!$I$21</f>
        <v>3967.5997434299998</v>
      </c>
      <c r="D146" s="36">
        <f>SUMIFS(СВЦЭМ!$D$39:$D$782,СВЦЭМ!$A$39:$A$782,$A146,СВЦЭМ!$B$39:$B$782,D$119)+'СЕТ СН'!$I$11+СВЦЭМ!$D$10+'СЕТ СН'!$I$5-'СЕТ СН'!$I$21</f>
        <v>3962.2150711300001</v>
      </c>
      <c r="E146" s="36">
        <f>SUMIFS(СВЦЭМ!$D$39:$D$782,СВЦЭМ!$A$39:$A$782,$A146,СВЦЭМ!$B$39:$B$782,E$119)+'СЕТ СН'!$I$11+СВЦЭМ!$D$10+'СЕТ СН'!$I$5-'СЕТ СН'!$I$21</f>
        <v>3975.0622610599999</v>
      </c>
      <c r="F146" s="36">
        <f>SUMIFS(СВЦЭМ!$D$39:$D$782,СВЦЭМ!$A$39:$A$782,$A146,СВЦЭМ!$B$39:$B$782,F$119)+'СЕТ СН'!$I$11+СВЦЭМ!$D$10+'СЕТ СН'!$I$5-'СЕТ СН'!$I$21</f>
        <v>3972.07196299</v>
      </c>
      <c r="G146" s="36">
        <f>SUMIFS(СВЦЭМ!$D$39:$D$782,СВЦЭМ!$A$39:$A$782,$A146,СВЦЭМ!$B$39:$B$782,G$119)+'СЕТ СН'!$I$11+СВЦЭМ!$D$10+'СЕТ СН'!$I$5-'СЕТ СН'!$I$21</f>
        <v>3942.2753573199998</v>
      </c>
      <c r="H146" s="36">
        <f>SUMIFS(СВЦЭМ!$D$39:$D$782,СВЦЭМ!$A$39:$A$782,$A146,СВЦЭМ!$B$39:$B$782,H$119)+'СЕТ СН'!$I$11+СВЦЭМ!$D$10+'СЕТ СН'!$I$5-'СЕТ СН'!$I$21</f>
        <v>3895.88062618</v>
      </c>
      <c r="I146" s="36">
        <f>SUMIFS(СВЦЭМ!$D$39:$D$782,СВЦЭМ!$A$39:$A$782,$A146,СВЦЭМ!$B$39:$B$782,I$119)+'СЕТ СН'!$I$11+СВЦЭМ!$D$10+'СЕТ СН'!$I$5-'СЕТ СН'!$I$21</f>
        <v>3800.4662523699999</v>
      </c>
      <c r="J146" s="36">
        <f>SUMIFS(СВЦЭМ!$D$39:$D$782,СВЦЭМ!$A$39:$A$782,$A146,СВЦЭМ!$B$39:$B$782,J$119)+'СЕТ СН'!$I$11+СВЦЭМ!$D$10+'СЕТ СН'!$I$5-'СЕТ СН'!$I$21</f>
        <v>3778.5946015099998</v>
      </c>
      <c r="K146" s="36">
        <f>SUMIFS(СВЦЭМ!$D$39:$D$782,СВЦЭМ!$A$39:$A$782,$A146,СВЦЭМ!$B$39:$B$782,K$119)+'СЕТ СН'!$I$11+СВЦЭМ!$D$10+'СЕТ СН'!$I$5-'СЕТ СН'!$I$21</f>
        <v>3793.9415427600002</v>
      </c>
      <c r="L146" s="36">
        <f>SUMIFS(СВЦЭМ!$D$39:$D$782,СВЦЭМ!$A$39:$A$782,$A146,СВЦЭМ!$B$39:$B$782,L$119)+'СЕТ СН'!$I$11+СВЦЭМ!$D$10+'СЕТ СН'!$I$5-'СЕТ СН'!$I$21</f>
        <v>3802.4152765999997</v>
      </c>
      <c r="M146" s="36">
        <f>SUMIFS(СВЦЭМ!$D$39:$D$782,СВЦЭМ!$A$39:$A$782,$A146,СВЦЭМ!$B$39:$B$782,M$119)+'СЕТ СН'!$I$11+СВЦЭМ!$D$10+'СЕТ СН'!$I$5-'СЕТ СН'!$I$21</f>
        <v>3804.67341412</v>
      </c>
      <c r="N146" s="36">
        <f>SUMIFS(СВЦЭМ!$D$39:$D$782,СВЦЭМ!$A$39:$A$782,$A146,СВЦЭМ!$B$39:$B$782,N$119)+'СЕТ СН'!$I$11+СВЦЭМ!$D$10+'СЕТ СН'!$I$5-'СЕТ СН'!$I$21</f>
        <v>3814.5073163299999</v>
      </c>
      <c r="O146" s="36">
        <f>SUMIFS(СВЦЭМ!$D$39:$D$782,СВЦЭМ!$A$39:$A$782,$A146,СВЦЭМ!$B$39:$B$782,O$119)+'СЕТ СН'!$I$11+СВЦЭМ!$D$10+'СЕТ СН'!$I$5-'СЕТ СН'!$I$21</f>
        <v>3792.2113462699999</v>
      </c>
      <c r="P146" s="36">
        <f>SUMIFS(СВЦЭМ!$D$39:$D$782,СВЦЭМ!$A$39:$A$782,$A146,СВЦЭМ!$B$39:$B$782,P$119)+'СЕТ СН'!$I$11+СВЦЭМ!$D$10+'СЕТ СН'!$I$5-'СЕТ СН'!$I$21</f>
        <v>3843.8799274600001</v>
      </c>
      <c r="Q146" s="36">
        <f>SUMIFS(СВЦЭМ!$D$39:$D$782,СВЦЭМ!$A$39:$A$782,$A146,СВЦЭМ!$B$39:$B$782,Q$119)+'СЕТ СН'!$I$11+СВЦЭМ!$D$10+'СЕТ СН'!$I$5-'СЕТ СН'!$I$21</f>
        <v>3839.9155761500001</v>
      </c>
      <c r="R146" s="36">
        <f>SUMIFS(СВЦЭМ!$D$39:$D$782,СВЦЭМ!$A$39:$A$782,$A146,СВЦЭМ!$B$39:$B$782,R$119)+'СЕТ СН'!$I$11+СВЦЭМ!$D$10+'СЕТ СН'!$I$5-'СЕТ СН'!$I$21</f>
        <v>3825.3595395299999</v>
      </c>
      <c r="S146" s="36">
        <f>SUMIFS(СВЦЭМ!$D$39:$D$782,СВЦЭМ!$A$39:$A$782,$A146,СВЦЭМ!$B$39:$B$782,S$119)+'СЕТ СН'!$I$11+СВЦЭМ!$D$10+'СЕТ СН'!$I$5-'СЕТ СН'!$I$21</f>
        <v>3807.8856970000002</v>
      </c>
      <c r="T146" s="36">
        <f>SUMIFS(СВЦЭМ!$D$39:$D$782,СВЦЭМ!$A$39:$A$782,$A146,СВЦЭМ!$B$39:$B$782,T$119)+'СЕТ СН'!$I$11+СВЦЭМ!$D$10+'СЕТ СН'!$I$5-'СЕТ СН'!$I$21</f>
        <v>3754.8611213100003</v>
      </c>
      <c r="U146" s="36">
        <f>SUMIFS(СВЦЭМ!$D$39:$D$782,СВЦЭМ!$A$39:$A$782,$A146,СВЦЭМ!$B$39:$B$782,U$119)+'СЕТ СН'!$I$11+СВЦЭМ!$D$10+'СЕТ СН'!$I$5-'СЕТ СН'!$I$21</f>
        <v>3754.3298621200001</v>
      </c>
      <c r="V146" s="36">
        <f>SUMIFS(СВЦЭМ!$D$39:$D$782,СВЦЭМ!$A$39:$A$782,$A146,СВЦЭМ!$B$39:$B$782,V$119)+'СЕТ СН'!$I$11+СВЦЭМ!$D$10+'СЕТ СН'!$I$5-'СЕТ СН'!$I$21</f>
        <v>3755.7555786200001</v>
      </c>
      <c r="W146" s="36">
        <f>SUMIFS(СВЦЭМ!$D$39:$D$782,СВЦЭМ!$A$39:$A$782,$A146,СВЦЭМ!$B$39:$B$782,W$119)+'СЕТ СН'!$I$11+СВЦЭМ!$D$10+'СЕТ СН'!$I$5-'СЕТ СН'!$I$21</f>
        <v>3746.4840643900002</v>
      </c>
      <c r="X146" s="36">
        <f>SUMIFS(СВЦЭМ!$D$39:$D$782,СВЦЭМ!$A$39:$A$782,$A146,СВЦЭМ!$B$39:$B$782,X$119)+'СЕТ СН'!$I$11+СВЦЭМ!$D$10+'СЕТ СН'!$I$5-'СЕТ СН'!$I$21</f>
        <v>3747.4492867500003</v>
      </c>
      <c r="Y146" s="36">
        <f>SUMIFS(СВЦЭМ!$D$39:$D$782,СВЦЭМ!$A$39:$A$782,$A146,СВЦЭМ!$B$39:$B$782,Y$119)+'СЕТ СН'!$I$11+СВЦЭМ!$D$10+'СЕТ СН'!$I$5-'СЕТ СН'!$I$21</f>
        <v>3769.24194192</v>
      </c>
    </row>
    <row r="147" spans="1:27" ht="15.75" x14ac:dyDescent="0.2">
      <c r="A147" s="35">
        <f t="shared" si="3"/>
        <v>44467</v>
      </c>
      <c r="B147" s="36">
        <f>SUMIFS(СВЦЭМ!$D$39:$D$782,СВЦЭМ!$A$39:$A$782,$A147,СВЦЭМ!$B$39:$B$782,B$119)+'СЕТ СН'!$I$11+СВЦЭМ!$D$10+'СЕТ СН'!$I$5-'СЕТ СН'!$I$21</f>
        <v>3833.1711104000001</v>
      </c>
      <c r="C147" s="36">
        <f>SUMIFS(СВЦЭМ!$D$39:$D$782,СВЦЭМ!$A$39:$A$782,$A147,СВЦЭМ!$B$39:$B$782,C$119)+'СЕТ СН'!$I$11+СВЦЭМ!$D$10+'СЕТ СН'!$I$5-'СЕТ СН'!$I$21</f>
        <v>3882.0403757300001</v>
      </c>
      <c r="D147" s="36">
        <f>SUMIFS(СВЦЭМ!$D$39:$D$782,СВЦЭМ!$A$39:$A$782,$A147,СВЦЭМ!$B$39:$B$782,D$119)+'СЕТ СН'!$I$11+СВЦЭМ!$D$10+'СЕТ СН'!$I$5-'СЕТ СН'!$I$21</f>
        <v>3868.61930115</v>
      </c>
      <c r="E147" s="36">
        <f>SUMIFS(СВЦЭМ!$D$39:$D$782,СВЦЭМ!$A$39:$A$782,$A147,СВЦЭМ!$B$39:$B$782,E$119)+'СЕТ СН'!$I$11+СВЦЭМ!$D$10+'СЕТ СН'!$I$5-'СЕТ СН'!$I$21</f>
        <v>3875.81073178</v>
      </c>
      <c r="F147" s="36">
        <f>SUMIFS(СВЦЭМ!$D$39:$D$782,СВЦЭМ!$A$39:$A$782,$A147,СВЦЭМ!$B$39:$B$782,F$119)+'СЕТ СН'!$I$11+СВЦЭМ!$D$10+'СЕТ СН'!$I$5-'СЕТ СН'!$I$21</f>
        <v>3871.21247993</v>
      </c>
      <c r="G147" s="36">
        <f>SUMIFS(СВЦЭМ!$D$39:$D$782,СВЦЭМ!$A$39:$A$782,$A147,СВЦЭМ!$B$39:$B$782,G$119)+'СЕТ СН'!$I$11+СВЦЭМ!$D$10+'СЕТ СН'!$I$5-'СЕТ СН'!$I$21</f>
        <v>3856.3745460300001</v>
      </c>
      <c r="H147" s="36">
        <f>SUMIFS(СВЦЭМ!$D$39:$D$782,СВЦЭМ!$A$39:$A$782,$A147,СВЦЭМ!$B$39:$B$782,H$119)+'СЕТ СН'!$I$11+СВЦЭМ!$D$10+'СЕТ СН'!$I$5-'СЕТ СН'!$I$21</f>
        <v>3879.20888479</v>
      </c>
      <c r="I147" s="36">
        <f>SUMIFS(СВЦЭМ!$D$39:$D$782,СВЦЭМ!$A$39:$A$782,$A147,СВЦЭМ!$B$39:$B$782,I$119)+'СЕТ СН'!$I$11+СВЦЭМ!$D$10+'СЕТ СН'!$I$5-'СЕТ СН'!$I$21</f>
        <v>3840.2662549900001</v>
      </c>
      <c r="J147" s="36">
        <f>SUMIFS(СВЦЭМ!$D$39:$D$782,СВЦЭМ!$A$39:$A$782,$A147,СВЦЭМ!$B$39:$B$782,J$119)+'СЕТ СН'!$I$11+СВЦЭМ!$D$10+'СЕТ СН'!$I$5-'СЕТ СН'!$I$21</f>
        <v>3809.2388723899999</v>
      </c>
      <c r="K147" s="36">
        <f>SUMIFS(СВЦЭМ!$D$39:$D$782,СВЦЭМ!$A$39:$A$782,$A147,СВЦЭМ!$B$39:$B$782,K$119)+'СЕТ СН'!$I$11+СВЦЭМ!$D$10+'СЕТ СН'!$I$5-'СЕТ СН'!$I$21</f>
        <v>3770.3653580999999</v>
      </c>
      <c r="L147" s="36">
        <f>SUMIFS(СВЦЭМ!$D$39:$D$782,СВЦЭМ!$A$39:$A$782,$A147,СВЦЭМ!$B$39:$B$782,L$119)+'СЕТ СН'!$I$11+СВЦЭМ!$D$10+'СЕТ СН'!$I$5-'СЕТ СН'!$I$21</f>
        <v>3746.3051852500002</v>
      </c>
      <c r="M147" s="36">
        <f>SUMIFS(СВЦЭМ!$D$39:$D$782,СВЦЭМ!$A$39:$A$782,$A147,СВЦЭМ!$B$39:$B$782,M$119)+'СЕТ СН'!$I$11+СВЦЭМ!$D$10+'СЕТ СН'!$I$5-'СЕТ СН'!$I$21</f>
        <v>3780.9779549700002</v>
      </c>
      <c r="N147" s="36">
        <f>SUMIFS(СВЦЭМ!$D$39:$D$782,СВЦЭМ!$A$39:$A$782,$A147,СВЦЭМ!$B$39:$B$782,N$119)+'СЕТ СН'!$I$11+СВЦЭМ!$D$10+'СЕТ СН'!$I$5-'СЕТ СН'!$I$21</f>
        <v>3800.9585068800002</v>
      </c>
      <c r="O147" s="36">
        <f>SUMIFS(СВЦЭМ!$D$39:$D$782,СВЦЭМ!$A$39:$A$782,$A147,СВЦЭМ!$B$39:$B$782,O$119)+'СЕТ СН'!$I$11+СВЦЭМ!$D$10+'СЕТ СН'!$I$5-'СЕТ СН'!$I$21</f>
        <v>3825.3797793399999</v>
      </c>
      <c r="P147" s="36">
        <f>SUMIFS(СВЦЭМ!$D$39:$D$782,СВЦЭМ!$A$39:$A$782,$A147,СВЦЭМ!$B$39:$B$782,P$119)+'СЕТ СН'!$I$11+СВЦЭМ!$D$10+'СЕТ СН'!$I$5-'СЕТ СН'!$I$21</f>
        <v>3858.2076361200002</v>
      </c>
      <c r="Q147" s="36">
        <f>SUMIFS(СВЦЭМ!$D$39:$D$782,СВЦЭМ!$A$39:$A$782,$A147,СВЦЭМ!$B$39:$B$782,Q$119)+'СЕТ СН'!$I$11+СВЦЭМ!$D$10+'СЕТ СН'!$I$5-'СЕТ СН'!$I$21</f>
        <v>3863.1702451800002</v>
      </c>
      <c r="R147" s="36">
        <f>SUMIFS(СВЦЭМ!$D$39:$D$782,СВЦЭМ!$A$39:$A$782,$A147,СВЦЭМ!$B$39:$B$782,R$119)+'СЕТ СН'!$I$11+СВЦЭМ!$D$10+'СЕТ СН'!$I$5-'СЕТ СН'!$I$21</f>
        <v>3856.3515635600002</v>
      </c>
      <c r="S147" s="36">
        <f>SUMIFS(СВЦЭМ!$D$39:$D$782,СВЦЭМ!$A$39:$A$782,$A147,СВЦЭМ!$B$39:$B$782,S$119)+'СЕТ СН'!$I$11+СВЦЭМ!$D$10+'СЕТ СН'!$I$5-'СЕТ СН'!$I$21</f>
        <v>3851.2668539400001</v>
      </c>
      <c r="T147" s="36">
        <f>SUMIFS(СВЦЭМ!$D$39:$D$782,СВЦЭМ!$A$39:$A$782,$A147,СВЦЭМ!$B$39:$B$782,T$119)+'СЕТ СН'!$I$11+СВЦЭМ!$D$10+'СЕТ СН'!$I$5-'СЕТ СН'!$I$21</f>
        <v>3801.3960310000002</v>
      </c>
      <c r="U147" s="36">
        <f>SUMIFS(СВЦЭМ!$D$39:$D$782,СВЦЭМ!$A$39:$A$782,$A147,СВЦЭМ!$B$39:$B$782,U$119)+'СЕТ СН'!$I$11+СВЦЭМ!$D$10+'СЕТ СН'!$I$5-'СЕТ СН'!$I$21</f>
        <v>3746.7727067199999</v>
      </c>
      <c r="V147" s="36">
        <f>SUMIFS(СВЦЭМ!$D$39:$D$782,СВЦЭМ!$A$39:$A$782,$A147,СВЦЭМ!$B$39:$B$782,V$119)+'СЕТ СН'!$I$11+СВЦЭМ!$D$10+'СЕТ СН'!$I$5-'СЕТ СН'!$I$21</f>
        <v>3751.87415027</v>
      </c>
      <c r="W147" s="36">
        <f>SUMIFS(СВЦЭМ!$D$39:$D$782,СВЦЭМ!$A$39:$A$782,$A147,СВЦЭМ!$B$39:$B$782,W$119)+'СЕТ СН'!$I$11+СВЦЭМ!$D$10+'СЕТ СН'!$I$5-'СЕТ СН'!$I$21</f>
        <v>3758.13331401</v>
      </c>
      <c r="X147" s="36">
        <f>SUMIFS(СВЦЭМ!$D$39:$D$782,СВЦЭМ!$A$39:$A$782,$A147,СВЦЭМ!$B$39:$B$782,X$119)+'СЕТ СН'!$I$11+СВЦЭМ!$D$10+'СЕТ СН'!$I$5-'СЕТ СН'!$I$21</f>
        <v>3802.7114663299999</v>
      </c>
      <c r="Y147" s="36">
        <f>SUMIFS(СВЦЭМ!$D$39:$D$782,СВЦЭМ!$A$39:$A$782,$A147,СВЦЭМ!$B$39:$B$782,Y$119)+'СЕТ СН'!$I$11+СВЦЭМ!$D$10+'СЕТ СН'!$I$5-'СЕТ СН'!$I$21</f>
        <v>3797.0353177699999</v>
      </c>
    </row>
    <row r="148" spans="1:27" ht="15.75" x14ac:dyDescent="0.2">
      <c r="A148" s="35">
        <f t="shared" si="3"/>
        <v>44468</v>
      </c>
      <c r="B148" s="36">
        <f>SUMIFS(СВЦЭМ!$D$39:$D$782,СВЦЭМ!$A$39:$A$782,$A148,СВЦЭМ!$B$39:$B$782,B$119)+'СЕТ СН'!$I$11+СВЦЭМ!$D$10+'СЕТ СН'!$I$5-'СЕТ СН'!$I$21</f>
        <v>3809.2982848400002</v>
      </c>
      <c r="C148" s="36">
        <f>SUMIFS(СВЦЭМ!$D$39:$D$782,СВЦЭМ!$A$39:$A$782,$A148,СВЦЭМ!$B$39:$B$782,C$119)+'СЕТ СН'!$I$11+СВЦЭМ!$D$10+'СЕТ СН'!$I$5-'СЕТ СН'!$I$21</f>
        <v>3904.14920553</v>
      </c>
      <c r="D148" s="36">
        <f>SUMIFS(СВЦЭМ!$D$39:$D$782,СВЦЭМ!$A$39:$A$782,$A148,СВЦЭМ!$B$39:$B$782,D$119)+'СЕТ СН'!$I$11+СВЦЭМ!$D$10+'СЕТ СН'!$I$5-'СЕТ СН'!$I$21</f>
        <v>3960.3706282399999</v>
      </c>
      <c r="E148" s="36">
        <f>SUMIFS(СВЦЭМ!$D$39:$D$782,СВЦЭМ!$A$39:$A$782,$A148,СВЦЭМ!$B$39:$B$782,E$119)+'СЕТ СН'!$I$11+СВЦЭМ!$D$10+'СЕТ СН'!$I$5-'СЕТ СН'!$I$21</f>
        <v>3968.42785594</v>
      </c>
      <c r="F148" s="36">
        <f>SUMIFS(СВЦЭМ!$D$39:$D$782,СВЦЭМ!$A$39:$A$782,$A148,СВЦЭМ!$B$39:$B$782,F$119)+'СЕТ СН'!$I$11+СВЦЭМ!$D$10+'СЕТ СН'!$I$5-'СЕТ СН'!$I$21</f>
        <v>3975.5979418699999</v>
      </c>
      <c r="G148" s="36">
        <f>SUMIFS(СВЦЭМ!$D$39:$D$782,СВЦЭМ!$A$39:$A$782,$A148,СВЦЭМ!$B$39:$B$782,G$119)+'СЕТ СН'!$I$11+СВЦЭМ!$D$10+'СЕТ СН'!$I$5-'СЕТ СН'!$I$21</f>
        <v>3955.0018829299997</v>
      </c>
      <c r="H148" s="36">
        <f>SUMIFS(СВЦЭМ!$D$39:$D$782,СВЦЭМ!$A$39:$A$782,$A148,СВЦЭМ!$B$39:$B$782,H$119)+'СЕТ СН'!$I$11+СВЦЭМ!$D$10+'СЕТ СН'!$I$5-'СЕТ СН'!$I$21</f>
        <v>3918.0519712</v>
      </c>
      <c r="I148" s="36">
        <f>SUMIFS(СВЦЭМ!$D$39:$D$782,СВЦЭМ!$A$39:$A$782,$A148,СВЦЭМ!$B$39:$B$782,I$119)+'СЕТ СН'!$I$11+СВЦЭМ!$D$10+'СЕТ СН'!$I$5-'СЕТ СН'!$I$21</f>
        <v>3867.76301685</v>
      </c>
      <c r="J148" s="36">
        <f>SUMIFS(СВЦЭМ!$D$39:$D$782,СВЦЭМ!$A$39:$A$782,$A148,СВЦЭМ!$B$39:$B$782,J$119)+'СЕТ СН'!$I$11+СВЦЭМ!$D$10+'СЕТ СН'!$I$5-'СЕТ СН'!$I$21</f>
        <v>3838.8447436199999</v>
      </c>
      <c r="K148" s="36">
        <f>SUMIFS(СВЦЭМ!$D$39:$D$782,СВЦЭМ!$A$39:$A$782,$A148,СВЦЭМ!$B$39:$B$782,K$119)+'СЕТ СН'!$I$11+СВЦЭМ!$D$10+'СЕТ СН'!$I$5-'СЕТ СН'!$I$21</f>
        <v>3776.7864643600001</v>
      </c>
      <c r="L148" s="36">
        <f>SUMIFS(СВЦЭМ!$D$39:$D$782,СВЦЭМ!$A$39:$A$782,$A148,СВЦЭМ!$B$39:$B$782,L$119)+'СЕТ СН'!$I$11+СВЦЭМ!$D$10+'СЕТ СН'!$I$5-'СЕТ СН'!$I$21</f>
        <v>3756.2290919699999</v>
      </c>
      <c r="M148" s="36">
        <f>SUMIFS(СВЦЭМ!$D$39:$D$782,СВЦЭМ!$A$39:$A$782,$A148,СВЦЭМ!$B$39:$B$782,M$119)+'СЕТ СН'!$I$11+СВЦЭМ!$D$10+'СЕТ СН'!$I$5-'СЕТ СН'!$I$21</f>
        <v>3744.6936185200002</v>
      </c>
      <c r="N148" s="36">
        <f>SUMIFS(СВЦЭМ!$D$39:$D$782,СВЦЭМ!$A$39:$A$782,$A148,СВЦЭМ!$B$39:$B$782,N$119)+'СЕТ СН'!$I$11+СВЦЭМ!$D$10+'СЕТ СН'!$I$5-'СЕТ СН'!$I$21</f>
        <v>3789.2208242300003</v>
      </c>
      <c r="O148" s="36">
        <f>SUMIFS(СВЦЭМ!$D$39:$D$782,СВЦЭМ!$A$39:$A$782,$A148,СВЦЭМ!$B$39:$B$782,O$119)+'СЕТ СН'!$I$11+СВЦЭМ!$D$10+'СЕТ СН'!$I$5-'СЕТ СН'!$I$21</f>
        <v>3812.64246207</v>
      </c>
      <c r="P148" s="36">
        <f>SUMIFS(СВЦЭМ!$D$39:$D$782,СВЦЭМ!$A$39:$A$782,$A148,СВЦЭМ!$B$39:$B$782,P$119)+'СЕТ СН'!$I$11+СВЦЭМ!$D$10+'СЕТ СН'!$I$5-'СЕТ СН'!$I$21</f>
        <v>3882.6941057100003</v>
      </c>
      <c r="Q148" s="36">
        <f>SUMIFS(СВЦЭМ!$D$39:$D$782,СВЦЭМ!$A$39:$A$782,$A148,СВЦЭМ!$B$39:$B$782,Q$119)+'СЕТ СН'!$I$11+СВЦЭМ!$D$10+'СЕТ СН'!$I$5-'СЕТ СН'!$I$21</f>
        <v>3886.0680690300001</v>
      </c>
      <c r="R148" s="36">
        <f>SUMIFS(СВЦЭМ!$D$39:$D$782,СВЦЭМ!$A$39:$A$782,$A148,СВЦЭМ!$B$39:$B$782,R$119)+'СЕТ СН'!$I$11+СВЦЭМ!$D$10+'СЕТ СН'!$I$5-'СЕТ СН'!$I$21</f>
        <v>3879.2951610499999</v>
      </c>
      <c r="S148" s="36">
        <f>SUMIFS(СВЦЭМ!$D$39:$D$782,СВЦЭМ!$A$39:$A$782,$A148,СВЦЭМ!$B$39:$B$782,S$119)+'СЕТ СН'!$I$11+СВЦЭМ!$D$10+'СЕТ СН'!$I$5-'СЕТ СН'!$I$21</f>
        <v>3856.2564260500003</v>
      </c>
      <c r="T148" s="36">
        <f>SUMIFS(СВЦЭМ!$D$39:$D$782,СВЦЭМ!$A$39:$A$782,$A148,СВЦЭМ!$B$39:$B$782,T$119)+'СЕТ СН'!$I$11+СВЦЭМ!$D$10+'СЕТ СН'!$I$5-'СЕТ СН'!$I$21</f>
        <v>3838.9472821300001</v>
      </c>
      <c r="U148" s="36">
        <f>SUMIFS(СВЦЭМ!$D$39:$D$782,СВЦЭМ!$A$39:$A$782,$A148,СВЦЭМ!$B$39:$B$782,U$119)+'СЕТ СН'!$I$11+СВЦЭМ!$D$10+'СЕТ СН'!$I$5-'СЕТ СН'!$I$21</f>
        <v>3790.81519716</v>
      </c>
      <c r="V148" s="36">
        <f>SUMIFS(СВЦЭМ!$D$39:$D$782,СВЦЭМ!$A$39:$A$782,$A148,СВЦЭМ!$B$39:$B$782,V$119)+'СЕТ СН'!$I$11+СВЦЭМ!$D$10+'СЕТ СН'!$I$5-'СЕТ СН'!$I$21</f>
        <v>3768.9784774999998</v>
      </c>
      <c r="W148" s="36">
        <f>SUMIFS(СВЦЭМ!$D$39:$D$782,СВЦЭМ!$A$39:$A$782,$A148,СВЦЭМ!$B$39:$B$782,W$119)+'СЕТ СН'!$I$11+СВЦЭМ!$D$10+'СЕТ СН'!$I$5-'СЕТ СН'!$I$21</f>
        <v>3753.0883846000002</v>
      </c>
      <c r="X148" s="36">
        <f>SUMIFS(СВЦЭМ!$D$39:$D$782,СВЦЭМ!$A$39:$A$782,$A148,СВЦЭМ!$B$39:$B$782,X$119)+'СЕТ СН'!$I$11+СВЦЭМ!$D$10+'СЕТ СН'!$I$5-'СЕТ СН'!$I$21</f>
        <v>3813.51944422</v>
      </c>
      <c r="Y148" s="36">
        <f>SUMIFS(СВЦЭМ!$D$39:$D$782,СВЦЭМ!$A$39:$A$782,$A148,СВЦЭМ!$B$39:$B$782,Y$119)+'СЕТ СН'!$I$11+СВЦЭМ!$D$10+'СЕТ СН'!$I$5-'СЕТ СН'!$I$21</f>
        <v>3829.3963065799999</v>
      </c>
    </row>
    <row r="149" spans="1:27" ht="15.75" x14ac:dyDescent="0.2">
      <c r="A149" s="35">
        <f t="shared" si="3"/>
        <v>44469</v>
      </c>
      <c r="B149" s="36">
        <f>SUMIFS(СВЦЭМ!$D$39:$D$782,СВЦЭМ!$A$39:$A$782,$A149,СВЦЭМ!$B$39:$B$782,B$119)+'СЕТ СН'!$I$11+СВЦЭМ!$D$10+'СЕТ СН'!$I$5-'СЕТ СН'!$I$21</f>
        <v>3848.08888905</v>
      </c>
      <c r="C149" s="36">
        <f>SUMIFS(СВЦЭМ!$D$39:$D$782,СВЦЭМ!$A$39:$A$782,$A149,СВЦЭМ!$B$39:$B$782,C$119)+'СЕТ СН'!$I$11+СВЦЭМ!$D$10+'СЕТ СН'!$I$5-'СЕТ СН'!$I$21</f>
        <v>3892.3561774999998</v>
      </c>
      <c r="D149" s="36">
        <f>SUMIFS(СВЦЭМ!$D$39:$D$782,СВЦЭМ!$A$39:$A$782,$A149,СВЦЭМ!$B$39:$B$782,D$119)+'СЕТ СН'!$I$11+СВЦЭМ!$D$10+'СЕТ СН'!$I$5-'СЕТ СН'!$I$21</f>
        <v>3945.74407053</v>
      </c>
      <c r="E149" s="36">
        <f>SUMIFS(СВЦЭМ!$D$39:$D$782,СВЦЭМ!$A$39:$A$782,$A149,СВЦЭМ!$B$39:$B$782,E$119)+'СЕТ СН'!$I$11+СВЦЭМ!$D$10+'СЕТ СН'!$I$5-'СЕТ СН'!$I$21</f>
        <v>3968.8930947399999</v>
      </c>
      <c r="F149" s="36">
        <f>SUMIFS(СВЦЭМ!$D$39:$D$782,СВЦЭМ!$A$39:$A$782,$A149,СВЦЭМ!$B$39:$B$782,F$119)+'СЕТ СН'!$I$11+СВЦЭМ!$D$10+'СЕТ СН'!$I$5-'СЕТ СН'!$I$21</f>
        <v>3964.4058738100002</v>
      </c>
      <c r="G149" s="36">
        <f>SUMIFS(СВЦЭМ!$D$39:$D$782,СВЦЭМ!$A$39:$A$782,$A149,СВЦЭМ!$B$39:$B$782,G$119)+'СЕТ СН'!$I$11+СВЦЭМ!$D$10+'СЕТ СН'!$I$5-'СЕТ СН'!$I$21</f>
        <v>3967.4785812999999</v>
      </c>
      <c r="H149" s="36">
        <f>SUMIFS(СВЦЭМ!$D$39:$D$782,СВЦЭМ!$A$39:$A$782,$A149,СВЦЭМ!$B$39:$B$782,H$119)+'СЕТ СН'!$I$11+СВЦЭМ!$D$10+'СЕТ СН'!$I$5-'СЕТ СН'!$I$21</f>
        <v>3903.04171236</v>
      </c>
      <c r="I149" s="36">
        <f>SUMIFS(СВЦЭМ!$D$39:$D$782,СВЦЭМ!$A$39:$A$782,$A149,СВЦЭМ!$B$39:$B$782,I$119)+'СЕТ СН'!$I$11+СВЦЭМ!$D$10+'СЕТ СН'!$I$5-'СЕТ СН'!$I$21</f>
        <v>3880.1621090200001</v>
      </c>
      <c r="J149" s="36">
        <f>SUMIFS(СВЦЭМ!$D$39:$D$782,СВЦЭМ!$A$39:$A$782,$A149,СВЦЭМ!$B$39:$B$782,J$119)+'СЕТ СН'!$I$11+СВЦЭМ!$D$10+'СЕТ СН'!$I$5-'СЕТ СН'!$I$21</f>
        <v>3845.5183892099999</v>
      </c>
      <c r="K149" s="36">
        <f>SUMIFS(СВЦЭМ!$D$39:$D$782,СВЦЭМ!$A$39:$A$782,$A149,СВЦЭМ!$B$39:$B$782,K$119)+'СЕТ СН'!$I$11+СВЦЭМ!$D$10+'СЕТ СН'!$I$5-'СЕТ СН'!$I$21</f>
        <v>3855.6857249099999</v>
      </c>
      <c r="L149" s="36">
        <f>SUMIFS(СВЦЭМ!$D$39:$D$782,СВЦЭМ!$A$39:$A$782,$A149,СВЦЭМ!$B$39:$B$782,L$119)+'СЕТ СН'!$I$11+СВЦЭМ!$D$10+'СЕТ СН'!$I$5-'СЕТ СН'!$I$21</f>
        <v>3861.24709558</v>
      </c>
      <c r="M149" s="36">
        <f>SUMIFS(СВЦЭМ!$D$39:$D$782,СВЦЭМ!$A$39:$A$782,$A149,СВЦЭМ!$B$39:$B$782,M$119)+'СЕТ СН'!$I$11+СВЦЭМ!$D$10+'СЕТ СН'!$I$5-'СЕТ СН'!$I$21</f>
        <v>3843.1228566499999</v>
      </c>
      <c r="N149" s="36">
        <f>SUMIFS(СВЦЭМ!$D$39:$D$782,СВЦЭМ!$A$39:$A$782,$A149,СВЦЭМ!$B$39:$B$782,N$119)+'СЕТ СН'!$I$11+СВЦЭМ!$D$10+'СЕТ СН'!$I$5-'СЕТ СН'!$I$21</f>
        <v>3825.9703403499998</v>
      </c>
      <c r="O149" s="36">
        <f>SUMIFS(СВЦЭМ!$D$39:$D$782,СВЦЭМ!$A$39:$A$782,$A149,СВЦЭМ!$B$39:$B$782,O$119)+'СЕТ СН'!$I$11+СВЦЭМ!$D$10+'СЕТ СН'!$I$5-'СЕТ СН'!$I$21</f>
        <v>3827.06665174</v>
      </c>
      <c r="P149" s="36">
        <f>SUMIFS(СВЦЭМ!$D$39:$D$782,СВЦЭМ!$A$39:$A$782,$A149,СВЦЭМ!$B$39:$B$782,P$119)+'СЕТ СН'!$I$11+СВЦЭМ!$D$10+'СЕТ СН'!$I$5-'СЕТ СН'!$I$21</f>
        <v>3874.2061124500001</v>
      </c>
      <c r="Q149" s="36">
        <f>SUMIFS(СВЦЭМ!$D$39:$D$782,СВЦЭМ!$A$39:$A$782,$A149,СВЦЭМ!$B$39:$B$782,Q$119)+'СЕТ СН'!$I$11+СВЦЭМ!$D$10+'СЕТ СН'!$I$5-'СЕТ СН'!$I$21</f>
        <v>3877.9549689</v>
      </c>
      <c r="R149" s="36">
        <f>SUMIFS(СВЦЭМ!$D$39:$D$782,СВЦЭМ!$A$39:$A$782,$A149,СВЦЭМ!$B$39:$B$782,R$119)+'СЕТ СН'!$I$11+СВЦЭМ!$D$10+'СЕТ СН'!$I$5-'СЕТ СН'!$I$21</f>
        <v>3870.89945687</v>
      </c>
      <c r="S149" s="36">
        <f>SUMIFS(СВЦЭМ!$D$39:$D$782,СВЦЭМ!$A$39:$A$782,$A149,СВЦЭМ!$B$39:$B$782,S$119)+'СЕТ СН'!$I$11+СВЦЭМ!$D$10+'СЕТ СН'!$I$5-'СЕТ СН'!$I$21</f>
        <v>3823.0770263499999</v>
      </c>
      <c r="T149" s="36">
        <f>SUMIFS(СВЦЭМ!$D$39:$D$782,СВЦЭМ!$A$39:$A$782,$A149,СВЦЭМ!$B$39:$B$782,T$119)+'СЕТ СН'!$I$11+СВЦЭМ!$D$10+'СЕТ СН'!$I$5-'СЕТ СН'!$I$21</f>
        <v>3837.1601913499999</v>
      </c>
      <c r="U149" s="36">
        <f>SUMIFS(СВЦЭМ!$D$39:$D$782,СВЦЭМ!$A$39:$A$782,$A149,СВЦЭМ!$B$39:$B$782,U$119)+'СЕТ СН'!$I$11+СВЦЭМ!$D$10+'СЕТ СН'!$I$5-'СЕТ СН'!$I$21</f>
        <v>3810.9258389900001</v>
      </c>
      <c r="V149" s="36">
        <f>SUMIFS(СВЦЭМ!$D$39:$D$782,СВЦЭМ!$A$39:$A$782,$A149,СВЦЭМ!$B$39:$B$782,V$119)+'СЕТ СН'!$I$11+СВЦЭМ!$D$10+'СЕТ СН'!$I$5-'СЕТ СН'!$I$21</f>
        <v>3803.2750448100001</v>
      </c>
      <c r="W149" s="36">
        <f>SUMIFS(СВЦЭМ!$D$39:$D$782,СВЦЭМ!$A$39:$A$782,$A149,СВЦЭМ!$B$39:$B$782,W$119)+'СЕТ СН'!$I$11+СВЦЭМ!$D$10+'СЕТ СН'!$I$5-'СЕТ СН'!$I$21</f>
        <v>3792.1998513500002</v>
      </c>
      <c r="X149" s="36">
        <f>SUMIFS(СВЦЭМ!$D$39:$D$782,СВЦЭМ!$A$39:$A$782,$A149,СВЦЭМ!$B$39:$B$782,X$119)+'СЕТ СН'!$I$11+СВЦЭМ!$D$10+'СЕТ СН'!$I$5-'СЕТ СН'!$I$21</f>
        <v>3816.4067184400001</v>
      </c>
      <c r="Y149" s="36">
        <f>SUMIFS(СВЦЭМ!$D$39:$D$782,СВЦЭМ!$A$39:$A$782,$A149,СВЦЭМ!$B$39:$B$782,Y$119)+'СЕТ СН'!$I$11+СВЦЭМ!$D$10+'СЕТ СН'!$I$5-'СЕТ СН'!$I$21</f>
        <v>3862.1051296699998</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01.09.2021</v>
      </c>
      <c r="B156" s="36">
        <f>SUMIFS(СВЦЭМ!$E$39:$E$782,СВЦЭМ!$A$39:$A$782,$A156,СВЦЭМ!$B$39:$B$782,B$155)+'СЕТ СН'!$F$12</f>
        <v>149.79892290000001</v>
      </c>
      <c r="C156" s="36">
        <f>SUMIFS(СВЦЭМ!$E$39:$E$782,СВЦЭМ!$A$39:$A$782,$A156,СВЦЭМ!$B$39:$B$782,C$155)+'СЕТ СН'!$F$12</f>
        <v>169.31166995999999</v>
      </c>
      <c r="D156" s="36">
        <f>SUMIFS(СВЦЭМ!$E$39:$E$782,СВЦЭМ!$A$39:$A$782,$A156,СВЦЭМ!$B$39:$B$782,D$155)+'СЕТ СН'!$F$12</f>
        <v>184.93199589</v>
      </c>
      <c r="E156" s="36">
        <f>SUMIFS(СВЦЭМ!$E$39:$E$782,СВЦЭМ!$A$39:$A$782,$A156,СВЦЭМ!$B$39:$B$782,E$155)+'СЕТ СН'!$F$12</f>
        <v>191.08378636</v>
      </c>
      <c r="F156" s="36">
        <f>SUMIFS(СВЦЭМ!$E$39:$E$782,СВЦЭМ!$A$39:$A$782,$A156,СВЦЭМ!$B$39:$B$782,F$155)+'СЕТ СН'!$F$12</f>
        <v>190.73289661999999</v>
      </c>
      <c r="G156" s="36">
        <f>SUMIFS(СВЦЭМ!$E$39:$E$782,СВЦЭМ!$A$39:$A$782,$A156,СВЦЭМ!$B$39:$B$782,G$155)+'СЕТ СН'!$F$12</f>
        <v>184.71891006000001</v>
      </c>
      <c r="H156" s="36">
        <f>SUMIFS(СВЦЭМ!$E$39:$E$782,СВЦЭМ!$A$39:$A$782,$A156,СВЦЭМ!$B$39:$B$782,H$155)+'СЕТ СН'!$F$12</f>
        <v>174.00460466999999</v>
      </c>
      <c r="I156" s="36">
        <f>SUMIFS(СВЦЭМ!$E$39:$E$782,СВЦЭМ!$A$39:$A$782,$A156,СВЦЭМ!$B$39:$B$782,I$155)+'СЕТ СН'!$F$12</f>
        <v>159.07127962999999</v>
      </c>
      <c r="J156" s="36">
        <f>SUMIFS(СВЦЭМ!$E$39:$E$782,СВЦЭМ!$A$39:$A$782,$A156,СВЦЭМ!$B$39:$B$782,J$155)+'СЕТ СН'!$F$12</f>
        <v>148.34339947000001</v>
      </c>
      <c r="K156" s="36">
        <f>SUMIFS(СВЦЭМ!$E$39:$E$782,СВЦЭМ!$A$39:$A$782,$A156,СВЦЭМ!$B$39:$B$782,K$155)+'СЕТ СН'!$F$12</f>
        <v>140.76634179999999</v>
      </c>
      <c r="L156" s="36">
        <f>SUMIFS(СВЦЭМ!$E$39:$E$782,СВЦЭМ!$A$39:$A$782,$A156,СВЦЭМ!$B$39:$B$782,L$155)+'СЕТ СН'!$F$12</f>
        <v>137.83093081999999</v>
      </c>
      <c r="M156" s="36">
        <f>SUMIFS(СВЦЭМ!$E$39:$E$782,СВЦЭМ!$A$39:$A$782,$A156,СВЦЭМ!$B$39:$B$782,M$155)+'СЕТ СН'!$F$12</f>
        <v>137.96480628</v>
      </c>
      <c r="N156" s="36">
        <f>SUMIFS(СВЦЭМ!$E$39:$E$782,СВЦЭМ!$A$39:$A$782,$A156,СВЦЭМ!$B$39:$B$782,N$155)+'СЕТ СН'!$F$12</f>
        <v>142.42721419</v>
      </c>
      <c r="O156" s="36">
        <f>SUMIFS(СВЦЭМ!$E$39:$E$782,СВЦЭМ!$A$39:$A$782,$A156,СВЦЭМ!$B$39:$B$782,O$155)+'СЕТ СН'!$F$12</f>
        <v>150.11691167999999</v>
      </c>
      <c r="P156" s="36">
        <f>SUMIFS(СВЦЭМ!$E$39:$E$782,СВЦЭМ!$A$39:$A$782,$A156,СВЦЭМ!$B$39:$B$782,P$155)+'СЕТ СН'!$F$12</f>
        <v>156.81803729999999</v>
      </c>
      <c r="Q156" s="36">
        <f>SUMIFS(СВЦЭМ!$E$39:$E$782,СВЦЭМ!$A$39:$A$782,$A156,СВЦЭМ!$B$39:$B$782,Q$155)+'СЕТ СН'!$F$12</f>
        <v>157.22041969</v>
      </c>
      <c r="R156" s="36">
        <f>SUMIFS(СВЦЭМ!$E$39:$E$782,СВЦЭМ!$A$39:$A$782,$A156,СВЦЭМ!$B$39:$B$782,R$155)+'СЕТ СН'!$F$12</f>
        <v>156.13728359000001</v>
      </c>
      <c r="S156" s="36">
        <f>SUMIFS(СВЦЭМ!$E$39:$E$782,СВЦЭМ!$A$39:$A$782,$A156,СВЦЭМ!$B$39:$B$782,S$155)+'СЕТ СН'!$F$12</f>
        <v>149.99840409000001</v>
      </c>
      <c r="T156" s="36">
        <f>SUMIFS(СВЦЭМ!$E$39:$E$782,СВЦЭМ!$A$39:$A$782,$A156,СВЦЭМ!$B$39:$B$782,T$155)+'СЕТ СН'!$F$12</f>
        <v>142.39243481</v>
      </c>
      <c r="U156" s="36">
        <f>SUMIFS(СВЦЭМ!$E$39:$E$782,СВЦЭМ!$A$39:$A$782,$A156,СВЦЭМ!$B$39:$B$782,U$155)+'СЕТ СН'!$F$12</f>
        <v>135.78804002000001</v>
      </c>
      <c r="V156" s="36">
        <f>SUMIFS(СВЦЭМ!$E$39:$E$782,СВЦЭМ!$A$39:$A$782,$A156,СВЦЭМ!$B$39:$B$782,V$155)+'СЕТ СН'!$F$12</f>
        <v>136.74005077999999</v>
      </c>
      <c r="W156" s="36">
        <f>SUMIFS(СВЦЭМ!$E$39:$E$782,СВЦЭМ!$A$39:$A$782,$A156,СВЦЭМ!$B$39:$B$782,W$155)+'СЕТ СН'!$F$12</f>
        <v>136.37815201000001</v>
      </c>
      <c r="X156" s="36">
        <f>SUMIFS(СВЦЭМ!$E$39:$E$782,СВЦЭМ!$A$39:$A$782,$A156,СВЦЭМ!$B$39:$B$782,X$155)+'СЕТ СН'!$F$12</f>
        <v>136.04594236</v>
      </c>
      <c r="Y156" s="36">
        <f>SUMIFS(СВЦЭМ!$E$39:$E$782,СВЦЭМ!$A$39:$A$782,$A156,СВЦЭМ!$B$39:$B$782,Y$155)+'СЕТ СН'!$F$12</f>
        <v>149.50955572999999</v>
      </c>
      <c r="AA156" s="45"/>
    </row>
    <row r="157" spans="1:27" ht="15.75" x14ac:dyDescent="0.2">
      <c r="A157" s="35">
        <f>A156+1</f>
        <v>44441</v>
      </c>
      <c r="B157" s="36">
        <f>SUMIFS(СВЦЭМ!$E$39:$E$782,СВЦЭМ!$A$39:$A$782,$A157,СВЦЭМ!$B$39:$B$782,B$155)+'СЕТ СН'!$F$12</f>
        <v>167.87957929000001</v>
      </c>
      <c r="C157" s="36">
        <f>SUMIFS(СВЦЭМ!$E$39:$E$782,СВЦЭМ!$A$39:$A$782,$A157,СВЦЭМ!$B$39:$B$782,C$155)+'СЕТ СН'!$F$12</f>
        <v>182.51165072000001</v>
      </c>
      <c r="D157" s="36">
        <f>SUMIFS(СВЦЭМ!$E$39:$E$782,СВЦЭМ!$A$39:$A$782,$A157,СВЦЭМ!$B$39:$B$782,D$155)+'СЕТ СН'!$F$12</f>
        <v>197.92346237000001</v>
      </c>
      <c r="E157" s="36">
        <f>SUMIFS(СВЦЭМ!$E$39:$E$782,СВЦЭМ!$A$39:$A$782,$A157,СВЦЭМ!$B$39:$B$782,E$155)+'СЕТ СН'!$F$12</f>
        <v>201.52613457999999</v>
      </c>
      <c r="F157" s="36">
        <f>SUMIFS(СВЦЭМ!$E$39:$E$782,СВЦЭМ!$A$39:$A$782,$A157,СВЦЭМ!$B$39:$B$782,F$155)+'СЕТ СН'!$F$12</f>
        <v>198.20536627000001</v>
      </c>
      <c r="G157" s="36">
        <f>SUMIFS(СВЦЭМ!$E$39:$E$782,СВЦЭМ!$A$39:$A$782,$A157,СВЦЭМ!$B$39:$B$782,G$155)+'СЕТ СН'!$F$12</f>
        <v>194.17896490000001</v>
      </c>
      <c r="H157" s="36">
        <f>SUMIFS(СВЦЭМ!$E$39:$E$782,СВЦЭМ!$A$39:$A$782,$A157,СВЦЭМ!$B$39:$B$782,H$155)+'СЕТ СН'!$F$12</f>
        <v>184.27707156</v>
      </c>
      <c r="I157" s="36">
        <f>SUMIFS(СВЦЭМ!$E$39:$E$782,СВЦЭМ!$A$39:$A$782,$A157,СВЦЭМ!$B$39:$B$782,I$155)+'СЕТ СН'!$F$12</f>
        <v>168.61603020999999</v>
      </c>
      <c r="J157" s="36">
        <f>SUMIFS(СВЦЭМ!$E$39:$E$782,СВЦЭМ!$A$39:$A$782,$A157,СВЦЭМ!$B$39:$B$782,J$155)+'СЕТ СН'!$F$12</f>
        <v>150.75285036</v>
      </c>
      <c r="K157" s="36">
        <f>SUMIFS(СВЦЭМ!$E$39:$E$782,СВЦЭМ!$A$39:$A$782,$A157,СВЦЭМ!$B$39:$B$782,K$155)+'СЕТ СН'!$F$12</f>
        <v>146.39399152999999</v>
      </c>
      <c r="L157" s="36">
        <f>SUMIFS(СВЦЭМ!$E$39:$E$782,СВЦЭМ!$A$39:$A$782,$A157,СВЦЭМ!$B$39:$B$782,L$155)+'СЕТ СН'!$F$12</f>
        <v>145.10591393000001</v>
      </c>
      <c r="M157" s="36">
        <f>SUMIFS(СВЦЭМ!$E$39:$E$782,СВЦЭМ!$A$39:$A$782,$A157,СВЦЭМ!$B$39:$B$782,M$155)+'СЕТ СН'!$F$12</f>
        <v>148.00202141</v>
      </c>
      <c r="N157" s="36">
        <f>SUMIFS(СВЦЭМ!$E$39:$E$782,СВЦЭМ!$A$39:$A$782,$A157,СВЦЭМ!$B$39:$B$782,N$155)+'СЕТ СН'!$F$12</f>
        <v>148.47498856000001</v>
      </c>
      <c r="O157" s="36">
        <f>SUMIFS(СВЦЭМ!$E$39:$E$782,СВЦЭМ!$A$39:$A$782,$A157,СВЦЭМ!$B$39:$B$782,O$155)+'СЕТ СН'!$F$12</f>
        <v>156.20231171</v>
      </c>
      <c r="P157" s="36">
        <f>SUMIFS(СВЦЭМ!$E$39:$E$782,СВЦЭМ!$A$39:$A$782,$A157,СВЦЭМ!$B$39:$B$782,P$155)+'СЕТ СН'!$F$12</f>
        <v>162.18086357000001</v>
      </c>
      <c r="Q157" s="36">
        <f>SUMIFS(СВЦЭМ!$E$39:$E$782,СВЦЭМ!$A$39:$A$782,$A157,СВЦЭМ!$B$39:$B$782,Q$155)+'СЕТ СН'!$F$12</f>
        <v>162.19488089999999</v>
      </c>
      <c r="R157" s="36">
        <f>SUMIFS(СВЦЭМ!$E$39:$E$782,СВЦЭМ!$A$39:$A$782,$A157,СВЦЭМ!$B$39:$B$782,R$155)+'СЕТ СН'!$F$12</f>
        <v>161.90439042</v>
      </c>
      <c r="S157" s="36">
        <f>SUMIFS(СВЦЭМ!$E$39:$E$782,СВЦЭМ!$A$39:$A$782,$A157,СВЦЭМ!$B$39:$B$782,S$155)+'СЕТ СН'!$F$12</f>
        <v>157.82142404999999</v>
      </c>
      <c r="T157" s="36">
        <f>SUMIFS(СВЦЭМ!$E$39:$E$782,СВЦЭМ!$A$39:$A$782,$A157,СВЦЭМ!$B$39:$B$782,T$155)+'СЕТ СН'!$F$12</f>
        <v>156.75185565999999</v>
      </c>
      <c r="U157" s="36">
        <f>SUMIFS(СВЦЭМ!$E$39:$E$782,СВЦЭМ!$A$39:$A$782,$A157,СВЦЭМ!$B$39:$B$782,U$155)+'СЕТ СН'!$F$12</f>
        <v>152.55628684999999</v>
      </c>
      <c r="V157" s="36">
        <f>SUMIFS(СВЦЭМ!$E$39:$E$782,СВЦЭМ!$A$39:$A$782,$A157,СВЦЭМ!$B$39:$B$782,V$155)+'СЕТ СН'!$F$12</f>
        <v>155.88074591</v>
      </c>
      <c r="W157" s="36">
        <f>SUMIFS(СВЦЭМ!$E$39:$E$782,СВЦЭМ!$A$39:$A$782,$A157,СВЦЭМ!$B$39:$B$782,W$155)+'СЕТ СН'!$F$12</f>
        <v>155.03515844</v>
      </c>
      <c r="X157" s="36">
        <f>SUMIFS(СВЦЭМ!$E$39:$E$782,СВЦЭМ!$A$39:$A$782,$A157,СВЦЭМ!$B$39:$B$782,X$155)+'СЕТ СН'!$F$12</f>
        <v>150.49049554999999</v>
      </c>
      <c r="Y157" s="36">
        <f>SUMIFS(СВЦЭМ!$E$39:$E$782,СВЦЭМ!$A$39:$A$782,$A157,СВЦЭМ!$B$39:$B$782,Y$155)+'СЕТ СН'!$F$12</f>
        <v>153.22163814000001</v>
      </c>
    </row>
    <row r="158" spans="1:27" ht="15.75" x14ac:dyDescent="0.2">
      <c r="A158" s="35">
        <f t="shared" ref="A158:A185" si="4">A157+1</f>
        <v>44442</v>
      </c>
      <c r="B158" s="36">
        <f>SUMIFS(СВЦЭМ!$E$39:$E$782,СВЦЭМ!$A$39:$A$782,$A158,СВЦЭМ!$B$39:$B$782,B$155)+'СЕТ СН'!$F$12</f>
        <v>169.83635294999999</v>
      </c>
      <c r="C158" s="36">
        <f>SUMIFS(СВЦЭМ!$E$39:$E$782,СВЦЭМ!$A$39:$A$782,$A158,СВЦЭМ!$B$39:$B$782,C$155)+'СЕТ СН'!$F$12</f>
        <v>184.24534971</v>
      </c>
      <c r="D158" s="36">
        <f>SUMIFS(СВЦЭМ!$E$39:$E$782,СВЦЭМ!$A$39:$A$782,$A158,СВЦЭМ!$B$39:$B$782,D$155)+'СЕТ СН'!$F$12</f>
        <v>196.75882551999999</v>
      </c>
      <c r="E158" s="36">
        <f>SUMIFS(СВЦЭМ!$E$39:$E$782,СВЦЭМ!$A$39:$A$782,$A158,СВЦЭМ!$B$39:$B$782,E$155)+'СЕТ СН'!$F$12</f>
        <v>201.20150165999999</v>
      </c>
      <c r="F158" s="36">
        <f>SUMIFS(СВЦЭМ!$E$39:$E$782,СВЦЭМ!$A$39:$A$782,$A158,СВЦЭМ!$B$39:$B$782,F$155)+'СЕТ СН'!$F$12</f>
        <v>199.67414453999999</v>
      </c>
      <c r="G158" s="36">
        <f>SUMIFS(СВЦЭМ!$E$39:$E$782,СВЦЭМ!$A$39:$A$782,$A158,СВЦЭМ!$B$39:$B$782,G$155)+'СЕТ СН'!$F$12</f>
        <v>193.16952861999999</v>
      </c>
      <c r="H158" s="36">
        <f>SUMIFS(СВЦЭМ!$E$39:$E$782,СВЦЭМ!$A$39:$A$782,$A158,СВЦЭМ!$B$39:$B$782,H$155)+'СЕТ СН'!$F$12</f>
        <v>180.50805674</v>
      </c>
      <c r="I158" s="36">
        <f>SUMIFS(СВЦЭМ!$E$39:$E$782,СВЦЭМ!$A$39:$A$782,$A158,СВЦЭМ!$B$39:$B$782,I$155)+'СЕТ СН'!$F$12</f>
        <v>164.16925359000001</v>
      </c>
      <c r="J158" s="36">
        <f>SUMIFS(СВЦЭМ!$E$39:$E$782,СВЦЭМ!$A$39:$A$782,$A158,СВЦЭМ!$B$39:$B$782,J$155)+'СЕТ СН'!$F$12</f>
        <v>151.45078468</v>
      </c>
      <c r="K158" s="36">
        <f>SUMIFS(СВЦЭМ!$E$39:$E$782,СВЦЭМ!$A$39:$A$782,$A158,СВЦЭМ!$B$39:$B$782,K$155)+'СЕТ СН'!$F$12</f>
        <v>146.99435163999999</v>
      </c>
      <c r="L158" s="36">
        <f>SUMIFS(СВЦЭМ!$E$39:$E$782,СВЦЭМ!$A$39:$A$782,$A158,СВЦЭМ!$B$39:$B$782,L$155)+'СЕТ СН'!$F$12</f>
        <v>146.32017938999999</v>
      </c>
      <c r="M158" s="36">
        <f>SUMIFS(СВЦЭМ!$E$39:$E$782,СВЦЭМ!$A$39:$A$782,$A158,СВЦЭМ!$B$39:$B$782,M$155)+'СЕТ СН'!$F$12</f>
        <v>145.08992431999999</v>
      </c>
      <c r="N158" s="36">
        <f>SUMIFS(СВЦЭМ!$E$39:$E$782,СВЦЭМ!$A$39:$A$782,$A158,СВЦЭМ!$B$39:$B$782,N$155)+'СЕТ СН'!$F$12</f>
        <v>146.54002147</v>
      </c>
      <c r="O158" s="36">
        <f>SUMIFS(СВЦЭМ!$E$39:$E$782,СВЦЭМ!$A$39:$A$782,$A158,СВЦЭМ!$B$39:$B$782,O$155)+'СЕТ СН'!$F$12</f>
        <v>150.41302482</v>
      </c>
      <c r="P158" s="36">
        <f>SUMIFS(СВЦЭМ!$E$39:$E$782,СВЦЭМ!$A$39:$A$782,$A158,СВЦЭМ!$B$39:$B$782,P$155)+'СЕТ СН'!$F$12</f>
        <v>157.39044772</v>
      </c>
      <c r="Q158" s="36">
        <f>SUMIFS(СВЦЭМ!$E$39:$E$782,СВЦЭМ!$A$39:$A$782,$A158,СВЦЭМ!$B$39:$B$782,Q$155)+'СЕТ СН'!$F$12</f>
        <v>159.87616833000001</v>
      </c>
      <c r="R158" s="36">
        <f>SUMIFS(СВЦЭМ!$E$39:$E$782,СВЦЭМ!$A$39:$A$782,$A158,СВЦЭМ!$B$39:$B$782,R$155)+'СЕТ СН'!$F$12</f>
        <v>159.32570863000001</v>
      </c>
      <c r="S158" s="36">
        <f>SUMIFS(СВЦЭМ!$E$39:$E$782,СВЦЭМ!$A$39:$A$782,$A158,СВЦЭМ!$B$39:$B$782,S$155)+'СЕТ СН'!$F$12</f>
        <v>155.72168375000001</v>
      </c>
      <c r="T158" s="36">
        <f>SUMIFS(СВЦЭМ!$E$39:$E$782,СВЦЭМ!$A$39:$A$782,$A158,СВЦЭМ!$B$39:$B$782,T$155)+'СЕТ СН'!$F$12</f>
        <v>149.22915019999999</v>
      </c>
      <c r="U158" s="36">
        <f>SUMIFS(СВЦЭМ!$E$39:$E$782,СВЦЭМ!$A$39:$A$782,$A158,СВЦЭМ!$B$39:$B$782,U$155)+'СЕТ СН'!$F$12</f>
        <v>148.53637796000001</v>
      </c>
      <c r="V158" s="36">
        <f>SUMIFS(СВЦЭМ!$E$39:$E$782,СВЦЭМ!$A$39:$A$782,$A158,СВЦЭМ!$B$39:$B$782,V$155)+'СЕТ СН'!$F$12</f>
        <v>152.20891245999999</v>
      </c>
      <c r="W158" s="36">
        <f>SUMIFS(СВЦЭМ!$E$39:$E$782,СВЦЭМ!$A$39:$A$782,$A158,СВЦЭМ!$B$39:$B$782,W$155)+'СЕТ СН'!$F$12</f>
        <v>151.982674</v>
      </c>
      <c r="X158" s="36">
        <f>SUMIFS(СВЦЭМ!$E$39:$E$782,СВЦЭМ!$A$39:$A$782,$A158,СВЦЭМ!$B$39:$B$782,X$155)+'СЕТ СН'!$F$12</f>
        <v>144.68240857999999</v>
      </c>
      <c r="Y158" s="36">
        <f>SUMIFS(СВЦЭМ!$E$39:$E$782,СВЦЭМ!$A$39:$A$782,$A158,СВЦЭМ!$B$39:$B$782,Y$155)+'СЕТ СН'!$F$12</f>
        <v>150.12382539999999</v>
      </c>
    </row>
    <row r="159" spans="1:27" ht="15.75" x14ac:dyDescent="0.2">
      <c r="A159" s="35">
        <f t="shared" si="4"/>
        <v>44443</v>
      </c>
      <c r="B159" s="36">
        <f>SUMIFS(СВЦЭМ!$E$39:$E$782,СВЦЭМ!$A$39:$A$782,$A159,СВЦЭМ!$B$39:$B$782,B$155)+'СЕТ СН'!$F$12</f>
        <v>163.44166480000001</v>
      </c>
      <c r="C159" s="36">
        <f>SUMIFS(СВЦЭМ!$E$39:$E$782,СВЦЭМ!$A$39:$A$782,$A159,СВЦЭМ!$B$39:$B$782,C$155)+'СЕТ СН'!$F$12</f>
        <v>179.70500906000001</v>
      </c>
      <c r="D159" s="36">
        <f>SUMIFS(СВЦЭМ!$E$39:$E$782,СВЦЭМ!$A$39:$A$782,$A159,СВЦЭМ!$B$39:$B$782,D$155)+'СЕТ СН'!$F$12</f>
        <v>191.30667499</v>
      </c>
      <c r="E159" s="36">
        <f>SUMIFS(СВЦЭМ!$E$39:$E$782,СВЦЭМ!$A$39:$A$782,$A159,СВЦЭМ!$B$39:$B$782,E$155)+'СЕТ СН'!$F$12</f>
        <v>195.23151109</v>
      </c>
      <c r="F159" s="36">
        <f>SUMIFS(СВЦЭМ!$E$39:$E$782,СВЦЭМ!$A$39:$A$782,$A159,СВЦЭМ!$B$39:$B$782,F$155)+'СЕТ СН'!$F$12</f>
        <v>195.20003872999999</v>
      </c>
      <c r="G159" s="36">
        <f>SUMIFS(СВЦЭМ!$E$39:$E$782,СВЦЭМ!$A$39:$A$782,$A159,СВЦЭМ!$B$39:$B$782,G$155)+'СЕТ СН'!$F$12</f>
        <v>191.50374912999999</v>
      </c>
      <c r="H159" s="36">
        <f>SUMIFS(СВЦЭМ!$E$39:$E$782,СВЦЭМ!$A$39:$A$782,$A159,СВЦЭМ!$B$39:$B$782,H$155)+'СЕТ СН'!$F$12</f>
        <v>181.40350888</v>
      </c>
      <c r="I159" s="36">
        <f>SUMIFS(СВЦЭМ!$E$39:$E$782,СВЦЭМ!$A$39:$A$782,$A159,СВЦЭМ!$B$39:$B$782,I$155)+'СЕТ СН'!$F$12</f>
        <v>164.54777686</v>
      </c>
      <c r="J159" s="36">
        <f>SUMIFS(СВЦЭМ!$E$39:$E$782,СВЦЭМ!$A$39:$A$782,$A159,СВЦЭМ!$B$39:$B$782,J$155)+'СЕТ СН'!$F$12</f>
        <v>148.12917057000001</v>
      </c>
      <c r="K159" s="36">
        <f>SUMIFS(СВЦЭМ!$E$39:$E$782,СВЦЭМ!$A$39:$A$782,$A159,СВЦЭМ!$B$39:$B$782,K$155)+'СЕТ СН'!$F$12</f>
        <v>143.50926275</v>
      </c>
      <c r="L159" s="36">
        <f>SUMIFS(СВЦЭМ!$E$39:$E$782,СВЦЭМ!$A$39:$A$782,$A159,СВЦЭМ!$B$39:$B$782,L$155)+'СЕТ СН'!$F$12</f>
        <v>145.52223855</v>
      </c>
      <c r="M159" s="36">
        <f>SUMIFS(СВЦЭМ!$E$39:$E$782,СВЦЭМ!$A$39:$A$782,$A159,СВЦЭМ!$B$39:$B$782,M$155)+'СЕТ СН'!$F$12</f>
        <v>145.10214335000001</v>
      </c>
      <c r="N159" s="36">
        <f>SUMIFS(СВЦЭМ!$E$39:$E$782,СВЦЭМ!$A$39:$A$782,$A159,СВЦЭМ!$B$39:$B$782,N$155)+'СЕТ СН'!$F$12</f>
        <v>145.36781683999999</v>
      </c>
      <c r="O159" s="36">
        <f>SUMIFS(СВЦЭМ!$E$39:$E$782,СВЦЭМ!$A$39:$A$782,$A159,СВЦЭМ!$B$39:$B$782,O$155)+'СЕТ СН'!$F$12</f>
        <v>150.04155455</v>
      </c>
      <c r="P159" s="36">
        <f>SUMIFS(СВЦЭМ!$E$39:$E$782,СВЦЭМ!$A$39:$A$782,$A159,СВЦЭМ!$B$39:$B$782,P$155)+'СЕТ СН'!$F$12</f>
        <v>156.23474698000001</v>
      </c>
      <c r="Q159" s="36">
        <f>SUMIFS(СВЦЭМ!$E$39:$E$782,СВЦЭМ!$A$39:$A$782,$A159,СВЦЭМ!$B$39:$B$782,Q$155)+'СЕТ СН'!$F$12</f>
        <v>160.61441631</v>
      </c>
      <c r="R159" s="36">
        <f>SUMIFS(СВЦЭМ!$E$39:$E$782,СВЦЭМ!$A$39:$A$782,$A159,СВЦЭМ!$B$39:$B$782,R$155)+'СЕТ СН'!$F$12</f>
        <v>159.44413978</v>
      </c>
      <c r="S159" s="36">
        <f>SUMIFS(СВЦЭМ!$E$39:$E$782,СВЦЭМ!$A$39:$A$782,$A159,СВЦЭМ!$B$39:$B$782,S$155)+'СЕТ СН'!$F$12</f>
        <v>152.28939319</v>
      </c>
      <c r="T159" s="36">
        <f>SUMIFS(СВЦЭМ!$E$39:$E$782,СВЦЭМ!$A$39:$A$782,$A159,СВЦЭМ!$B$39:$B$782,T$155)+'СЕТ СН'!$F$12</f>
        <v>146.79315224999999</v>
      </c>
      <c r="U159" s="36">
        <f>SUMIFS(СВЦЭМ!$E$39:$E$782,СВЦЭМ!$A$39:$A$782,$A159,СВЦЭМ!$B$39:$B$782,U$155)+'СЕТ СН'!$F$12</f>
        <v>141.61778569000001</v>
      </c>
      <c r="V159" s="36">
        <f>SUMIFS(СВЦЭМ!$E$39:$E$782,СВЦЭМ!$A$39:$A$782,$A159,СВЦЭМ!$B$39:$B$782,V$155)+'СЕТ СН'!$F$12</f>
        <v>137.35021395000001</v>
      </c>
      <c r="W159" s="36">
        <f>SUMIFS(СВЦЭМ!$E$39:$E$782,СВЦЭМ!$A$39:$A$782,$A159,СВЦЭМ!$B$39:$B$782,W$155)+'СЕТ СН'!$F$12</f>
        <v>138.96646487000001</v>
      </c>
      <c r="X159" s="36">
        <f>SUMIFS(СВЦЭМ!$E$39:$E$782,СВЦЭМ!$A$39:$A$782,$A159,СВЦЭМ!$B$39:$B$782,X$155)+'СЕТ СН'!$F$12</f>
        <v>142.40323885000001</v>
      </c>
      <c r="Y159" s="36">
        <f>SUMIFS(СВЦЭМ!$E$39:$E$782,СВЦЭМ!$A$39:$A$782,$A159,СВЦЭМ!$B$39:$B$782,Y$155)+'СЕТ СН'!$F$12</f>
        <v>146.84833433</v>
      </c>
    </row>
    <row r="160" spans="1:27" ht="15.75" x14ac:dyDescent="0.2">
      <c r="A160" s="35">
        <f t="shared" si="4"/>
        <v>44444</v>
      </c>
      <c r="B160" s="36">
        <f>SUMIFS(СВЦЭМ!$E$39:$E$782,СВЦЭМ!$A$39:$A$782,$A160,СВЦЭМ!$B$39:$B$782,B$155)+'СЕТ СН'!$F$12</f>
        <v>151.32127693000001</v>
      </c>
      <c r="C160" s="36">
        <f>SUMIFS(СВЦЭМ!$E$39:$E$782,СВЦЭМ!$A$39:$A$782,$A160,СВЦЭМ!$B$39:$B$782,C$155)+'СЕТ СН'!$F$12</f>
        <v>167.11710371000001</v>
      </c>
      <c r="D160" s="36">
        <f>SUMIFS(СВЦЭМ!$E$39:$E$782,СВЦЭМ!$A$39:$A$782,$A160,СВЦЭМ!$B$39:$B$782,D$155)+'СЕТ СН'!$F$12</f>
        <v>181.70156600999999</v>
      </c>
      <c r="E160" s="36">
        <f>SUMIFS(СВЦЭМ!$E$39:$E$782,СВЦЭМ!$A$39:$A$782,$A160,СВЦЭМ!$B$39:$B$782,E$155)+'СЕТ СН'!$F$12</f>
        <v>187.45897994000001</v>
      </c>
      <c r="F160" s="36">
        <f>SUMIFS(СВЦЭМ!$E$39:$E$782,СВЦЭМ!$A$39:$A$782,$A160,СВЦЭМ!$B$39:$B$782,F$155)+'СЕТ СН'!$F$12</f>
        <v>192.06482930000001</v>
      </c>
      <c r="G160" s="36">
        <f>SUMIFS(СВЦЭМ!$E$39:$E$782,СВЦЭМ!$A$39:$A$782,$A160,СВЦЭМ!$B$39:$B$782,G$155)+'СЕТ СН'!$F$12</f>
        <v>193.72927487000001</v>
      </c>
      <c r="H160" s="36">
        <f>SUMIFS(СВЦЭМ!$E$39:$E$782,СВЦЭМ!$A$39:$A$782,$A160,СВЦЭМ!$B$39:$B$782,H$155)+'СЕТ СН'!$F$12</f>
        <v>189.39812366999999</v>
      </c>
      <c r="I160" s="36">
        <f>SUMIFS(СВЦЭМ!$E$39:$E$782,СВЦЭМ!$A$39:$A$782,$A160,СВЦЭМ!$B$39:$B$782,I$155)+'СЕТ СН'!$F$12</f>
        <v>175.71521423999999</v>
      </c>
      <c r="J160" s="36">
        <f>SUMIFS(СВЦЭМ!$E$39:$E$782,СВЦЭМ!$A$39:$A$782,$A160,СВЦЭМ!$B$39:$B$782,J$155)+'СЕТ СН'!$F$12</f>
        <v>158.72541258000001</v>
      </c>
      <c r="K160" s="36">
        <f>SUMIFS(СВЦЭМ!$E$39:$E$782,СВЦЭМ!$A$39:$A$782,$A160,СВЦЭМ!$B$39:$B$782,K$155)+'СЕТ СН'!$F$12</f>
        <v>145.73464369999999</v>
      </c>
      <c r="L160" s="36">
        <f>SUMIFS(СВЦЭМ!$E$39:$E$782,СВЦЭМ!$A$39:$A$782,$A160,СВЦЭМ!$B$39:$B$782,L$155)+'СЕТ СН'!$F$12</f>
        <v>145.87445077999999</v>
      </c>
      <c r="M160" s="36">
        <f>SUMIFS(СВЦЭМ!$E$39:$E$782,СВЦЭМ!$A$39:$A$782,$A160,СВЦЭМ!$B$39:$B$782,M$155)+'СЕТ СН'!$F$12</f>
        <v>145.73369025</v>
      </c>
      <c r="N160" s="36">
        <f>SUMIFS(СВЦЭМ!$E$39:$E$782,СВЦЭМ!$A$39:$A$782,$A160,СВЦЭМ!$B$39:$B$782,N$155)+'СЕТ СН'!$F$12</f>
        <v>145.95129048000001</v>
      </c>
      <c r="O160" s="36">
        <f>SUMIFS(СВЦЭМ!$E$39:$E$782,СВЦЭМ!$A$39:$A$782,$A160,СВЦЭМ!$B$39:$B$782,O$155)+'СЕТ СН'!$F$12</f>
        <v>151.18140378000001</v>
      </c>
      <c r="P160" s="36">
        <f>SUMIFS(СВЦЭМ!$E$39:$E$782,СВЦЭМ!$A$39:$A$782,$A160,СВЦЭМ!$B$39:$B$782,P$155)+'СЕТ СН'!$F$12</f>
        <v>157.72014019</v>
      </c>
      <c r="Q160" s="36">
        <f>SUMIFS(СВЦЭМ!$E$39:$E$782,СВЦЭМ!$A$39:$A$782,$A160,СВЦЭМ!$B$39:$B$782,Q$155)+'СЕТ СН'!$F$12</f>
        <v>159.34061625000001</v>
      </c>
      <c r="R160" s="36">
        <f>SUMIFS(СВЦЭМ!$E$39:$E$782,СВЦЭМ!$A$39:$A$782,$A160,СВЦЭМ!$B$39:$B$782,R$155)+'СЕТ СН'!$F$12</f>
        <v>157.91920524</v>
      </c>
      <c r="S160" s="36">
        <f>SUMIFS(СВЦЭМ!$E$39:$E$782,СВЦЭМ!$A$39:$A$782,$A160,СВЦЭМ!$B$39:$B$782,S$155)+'СЕТ СН'!$F$12</f>
        <v>148.69761887999999</v>
      </c>
      <c r="T160" s="36">
        <f>SUMIFS(СВЦЭМ!$E$39:$E$782,СВЦЭМ!$A$39:$A$782,$A160,СВЦЭМ!$B$39:$B$782,T$155)+'СЕТ СН'!$F$12</f>
        <v>143.18711189999999</v>
      </c>
      <c r="U160" s="36">
        <f>SUMIFS(СВЦЭМ!$E$39:$E$782,СВЦЭМ!$A$39:$A$782,$A160,СВЦЭМ!$B$39:$B$782,U$155)+'СЕТ СН'!$F$12</f>
        <v>137.43666210999999</v>
      </c>
      <c r="V160" s="36">
        <f>SUMIFS(СВЦЭМ!$E$39:$E$782,СВЦЭМ!$A$39:$A$782,$A160,СВЦЭМ!$B$39:$B$782,V$155)+'СЕТ СН'!$F$12</f>
        <v>137.23922615000001</v>
      </c>
      <c r="W160" s="36">
        <f>SUMIFS(СВЦЭМ!$E$39:$E$782,СВЦЭМ!$A$39:$A$782,$A160,СВЦЭМ!$B$39:$B$782,W$155)+'СЕТ СН'!$F$12</f>
        <v>141.88258513</v>
      </c>
      <c r="X160" s="36">
        <f>SUMIFS(СВЦЭМ!$E$39:$E$782,СВЦЭМ!$A$39:$A$782,$A160,СВЦЭМ!$B$39:$B$782,X$155)+'СЕТ СН'!$F$12</f>
        <v>150.48024074</v>
      </c>
      <c r="Y160" s="36">
        <f>SUMIFS(СВЦЭМ!$E$39:$E$782,СВЦЭМ!$A$39:$A$782,$A160,СВЦЭМ!$B$39:$B$782,Y$155)+'СЕТ СН'!$F$12</f>
        <v>162.28510790000001</v>
      </c>
    </row>
    <row r="161" spans="1:25" ht="15.75" x14ac:dyDescent="0.2">
      <c r="A161" s="35">
        <f t="shared" si="4"/>
        <v>44445</v>
      </c>
      <c r="B161" s="36">
        <f>SUMIFS(СВЦЭМ!$E$39:$E$782,СВЦЭМ!$A$39:$A$782,$A161,СВЦЭМ!$B$39:$B$782,B$155)+'СЕТ СН'!$F$12</f>
        <v>165.19778925</v>
      </c>
      <c r="C161" s="36">
        <f>SUMIFS(СВЦЭМ!$E$39:$E$782,СВЦЭМ!$A$39:$A$782,$A161,СВЦЭМ!$B$39:$B$782,C$155)+'СЕТ СН'!$F$12</f>
        <v>180.927581</v>
      </c>
      <c r="D161" s="36">
        <f>SUMIFS(СВЦЭМ!$E$39:$E$782,СВЦЭМ!$A$39:$A$782,$A161,СВЦЭМ!$B$39:$B$782,D$155)+'СЕТ СН'!$F$12</f>
        <v>194.08081138</v>
      </c>
      <c r="E161" s="36">
        <f>SUMIFS(СВЦЭМ!$E$39:$E$782,СВЦЭМ!$A$39:$A$782,$A161,СВЦЭМ!$B$39:$B$782,E$155)+'СЕТ СН'!$F$12</f>
        <v>199.99801497999999</v>
      </c>
      <c r="F161" s="36">
        <f>SUMIFS(СВЦЭМ!$E$39:$E$782,СВЦЭМ!$A$39:$A$782,$A161,СВЦЭМ!$B$39:$B$782,F$155)+'СЕТ СН'!$F$12</f>
        <v>201.52218260000001</v>
      </c>
      <c r="G161" s="36">
        <f>SUMIFS(СВЦЭМ!$E$39:$E$782,СВЦЭМ!$A$39:$A$782,$A161,СВЦЭМ!$B$39:$B$782,G$155)+'СЕТ СН'!$F$12</f>
        <v>201.88435172999999</v>
      </c>
      <c r="H161" s="36">
        <f>SUMIFS(СВЦЭМ!$E$39:$E$782,СВЦЭМ!$A$39:$A$782,$A161,СВЦЭМ!$B$39:$B$782,H$155)+'СЕТ СН'!$F$12</f>
        <v>190.32443769</v>
      </c>
      <c r="I161" s="36">
        <f>SUMIFS(СВЦЭМ!$E$39:$E$782,СВЦЭМ!$A$39:$A$782,$A161,СВЦЭМ!$B$39:$B$782,I$155)+'СЕТ СН'!$F$12</f>
        <v>172.53650744999999</v>
      </c>
      <c r="J161" s="36">
        <f>SUMIFS(СВЦЭМ!$E$39:$E$782,СВЦЭМ!$A$39:$A$782,$A161,СВЦЭМ!$B$39:$B$782,J$155)+'СЕТ СН'!$F$12</f>
        <v>156.05146672999999</v>
      </c>
      <c r="K161" s="36">
        <f>SUMIFS(СВЦЭМ!$E$39:$E$782,СВЦЭМ!$A$39:$A$782,$A161,СВЦЭМ!$B$39:$B$782,K$155)+'СЕТ СН'!$F$12</f>
        <v>152.16719161</v>
      </c>
      <c r="L161" s="36">
        <f>SUMIFS(СВЦЭМ!$E$39:$E$782,СВЦЭМ!$A$39:$A$782,$A161,СВЦЭМ!$B$39:$B$782,L$155)+'СЕТ СН'!$F$12</f>
        <v>151.31909031000001</v>
      </c>
      <c r="M161" s="36">
        <f>SUMIFS(СВЦЭМ!$E$39:$E$782,СВЦЭМ!$A$39:$A$782,$A161,СВЦЭМ!$B$39:$B$782,M$155)+'СЕТ СН'!$F$12</f>
        <v>150.39224225000001</v>
      </c>
      <c r="N161" s="36">
        <f>SUMIFS(СВЦЭМ!$E$39:$E$782,СВЦЭМ!$A$39:$A$782,$A161,СВЦЭМ!$B$39:$B$782,N$155)+'СЕТ СН'!$F$12</f>
        <v>149.54527806999999</v>
      </c>
      <c r="O161" s="36">
        <f>SUMIFS(СВЦЭМ!$E$39:$E$782,СВЦЭМ!$A$39:$A$782,$A161,СВЦЭМ!$B$39:$B$782,O$155)+'СЕТ СН'!$F$12</f>
        <v>151.53558910999999</v>
      </c>
      <c r="P161" s="36">
        <f>SUMIFS(СВЦЭМ!$E$39:$E$782,СВЦЭМ!$A$39:$A$782,$A161,СВЦЭМ!$B$39:$B$782,P$155)+'СЕТ СН'!$F$12</f>
        <v>155.84299415999999</v>
      </c>
      <c r="Q161" s="36">
        <f>SUMIFS(СВЦЭМ!$E$39:$E$782,СВЦЭМ!$A$39:$A$782,$A161,СВЦЭМ!$B$39:$B$782,Q$155)+'СЕТ СН'!$F$12</f>
        <v>158.24362914</v>
      </c>
      <c r="R161" s="36">
        <f>SUMIFS(СВЦЭМ!$E$39:$E$782,СВЦЭМ!$A$39:$A$782,$A161,СВЦЭМ!$B$39:$B$782,R$155)+'СЕТ СН'!$F$12</f>
        <v>156.44398658</v>
      </c>
      <c r="S161" s="36">
        <f>SUMIFS(СВЦЭМ!$E$39:$E$782,СВЦЭМ!$A$39:$A$782,$A161,СВЦЭМ!$B$39:$B$782,S$155)+'СЕТ СН'!$F$12</f>
        <v>152.99271444999999</v>
      </c>
      <c r="T161" s="36">
        <f>SUMIFS(СВЦЭМ!$E$39:$E$782,СВЦЭМ!$A$39:$A$782,$A161,СВЦЭМ!$B$39:$B$782,T$155)+'СЕТ СН'!$F$12</f>
        <v>149.94575377000001</v>
      </c>
      <c r="U161" s="36">
        <f>SUMIFS(СВЦЭМ!$E$39:$E$782,СВЦЭМ!$A$39:$A$782,$A161,СВЦЭМ!$B$39:$B$782,U$155)+'СЕТ СН'!$F$12</f>
        <v>157.60934336</v>
      </c>
      <c r="V161" s="36">
        <f>SUMIFS(СВЦЭМ!$E$39:$E$782,СВЦЭМ!$A$39:$A$782,$A161,СВЦЭМ!$B$39:$B$782,V$155)+'СЕТ СН'!$F$12</f>
        <v>161.83377422999999</v>
      </c>
      <c r="W161" s="36">
        <f>SUMIFS(СВЦЭМ!$E$39:$E$782,СВЦЭМ!$A$39:$A$782,$A161,СВЦЭМ!$B$39:$B$782,W$155)+'СЕТ СН'!$F$12</f>
        <v>160.70430973000001</v>
      </c>
      <c r="X161" s="36">
        <f>SUMIFS(СВЦЭМ!$E$39:$E$782,СВЦЭМ!$A$39:$A$782,$A161,СВЦЭМ!$B$39:$B$782,X$155)+'СЕТ СН'!$F$12</f>
        <v>149.75105597999999</v>
      </c>
      <c r="Y161" s="36">
        <f>SUMIFS(СВЦЭМ!$E$39:$E$782,СВЦЭМ!$A$39:$A$782,$A161,СВЦЭМ!$B$39:$B$782,Y$155)+'СЕТ СН'!$F$12</f>
        <v>153.42037325999999</v>
      </c>
    </row>
    <row r="162" spans="1:25" ht="15.75" x14ac:dyDescent="0.2">
      <c r="A162" s="35">
        <f t="shared" si="4"/>
        <v>44446</v>
      </c>
      <c r="B162" s="36">
        <f>SUMIFS(СВЦЭМ!$E$39:$E$782,СВЦЭМ!$A$39:$A$782,$A162,СВЦЭМ!$B$39:$B$782,B$155)+'СЕТ СН'!$F$12</f>
        <v>181.65992374999999</v>
      </c>
      <c r="C162" s="36">
        <f>SUMIFS(СВЦЭМ!$E$39:$E$782,СВЦЭМ!$A$39:$A$782,$A162,СВЦЭМ!$B$39:$B$782,C$155)+'СЕТ СН'!$F$12</f>
        <v>199.84553384</v>
      </c>
      <c r="D162" s="36">
        <f>SUMIFS(СВЦЭМ!$E$39:$E$782,СВЦЭМ!$A$39:$A$782,$A162,СВЦЭМ!$B$39:$B$782,D$155)+'СЕТ СН'!$F$12</f>
        <v>211.73676566</v>
      </c>
      <c r="E162" s="36">
        <f>SUMIFS(СВЦЭМ!$E$39:$E$782,СВЦЭМ!$A$39:$A$782,$A162,СВЦЭМ!$B$39:$B$782,E$155)+'СЕТ СН'!$F$12</f>
        <v>209.29874627000001</v>
      </c>
      <c r="F162" s="36">
        <f>SUMIFS(СВЦЭМ!$E$39:$E$782,СВЦЭМ!$A$39:$A$782,$A162,СВЦЭМ!$B$39:$B$782,F$155)+'СЕТ СН'!$F$12</f>
        <v>208.4455432</v>
      </c>
      <c r="G162" s="36">
        <f>SUMIFS(СВЦЭМ!$E$39:$E$782,СВЦЭМ!$A$39:$A$782,$A162,СВЦЭМ!$B$39:$B$782,G$155)+'СЕТ СН'!$F$12</f>
        <v>209.52591627999999</v>
      </c>
      <c r="H162" s="36">
        <f>SUMIFS(СВЦЭМ!$E$39:$E$782,СВЦЭМ!$A$39:$A$782,$A162,СВЦЭМ!$B$39:$B$782,H$155)+'СЕТ СН'!$F$12</f>
        <v>195.20376966000001</v>
      </c>
      <c r="I162" s="36">
        <f>SUMIFS(СВЦЭМ!$E$39:$E$782,СВЦЭМ!$A$39:$A$782,$A162,СВЦЭМ!$B$39:$B$782,I$155)+'СЕТ СН'!$F$12</f>
        <v>178.86510509999999</v>
      </c>
      <c r="J162" s="36">
        <f>SUMIFS(СВЦЭМ!$E$39:$E$782,СВЦЭМ!$A$39:$A$782,$A162,СВЦЭМ!$B$39:$B$782,J$155)+'СЕТ СН'!$F$12</f>
        <v>164.44429797999999</v>
      </c>
      <c r="K162" s="36">
        <f>SUMIFS(СВЦЭМ!$E$39:$E$782,СВЦЭМ!$A$39:$A$782,$A162,СВЦЭМ!$B$39:$B$782,K$155)+'СЕТ СН'!$F$12</f>
        <v>163.17269138</v>
      </c>
      <c r="L162" s="36">
        <f>SUMIFS(СВЦЭМ!$E$39:$E$782,СВЦЭМ!$A$39:$A$782,$A162,СВЦЭМ!$B$39:$B$782,L$155)+'СЕТ СН'!$F$12</f>
        <v>162.5214738</v>
      </c>
      <c r="M162" s="36">
        <f>SUMIFS(СВЦЭМ!$E$39:$E$782,СВЦЭМ!$A$39:$A$782,$A162,СВЦЭМ!$B$39:$B$782,M$155)+'СЕТ СН'!$F$12</f>
        <v>161.48034651</v>
      </c>
      <c r="N162" s="36">
        <f>SUMIFS(СВЦЭМ!$E$39:$E$782,СВЦЭМ!$A$39:$A$782,$A162,СВЦЭМ!$B$39:$B$782,N$155)+'СЕТ СН'!$F$12</f>
        <v>161.72966753</v>
      </c>
      <c r="O162" s="36">
        <f>SUMIFS(СВЦЭМ!$E$39:$E$782,СВЦЭМ!$A$39:$A$782,$A162,СВЦЭМ!$B$39:$B$782,O$155)+'СЕТ СН'!$F$12</f>
        <v>166.68960324</v>
      </c>
      <c r="P162" s="36">
        <f>SUMIFS(СВЦЭМ!$E$39:$E$782,СВЦЭМ!$A$39:$A$782,$A162,СВЦЭМ!$B$39:$B$782,P$155)+'СЕТ СН'!$F$12</f>
        <v>173.87421197</v>
      </c>
      <c r="Q162" s="36">
        <f>SUMIFS(СВЦЭМ!$E$39:$E$782,СВЦЭМ!$A$39:$A$782,$A162,СВЦЭМ!$B$39:$B$782,Q$155)+'СЕТ СН'!$F$12</f>
        <v>175.23117682</v>
      </c>
      <c r="R162" s="36">
        <f>SUMIFS(СВЦЭМ!$E$39:$E$782,СВЦЭМ!$A$39:$A$782,$A162,СВЦЭМ!$B$39:$B$782,R$155)+'СЕТ СН'!$F$12</f>
        <v>173.13842093</v>
      </c>
      <c r="S162" s="36">
        <f>SUMIFS(СВЦЭМ!$E$39:$E$782,СВЦЭМ!$A$39:$A$782,$A162,СВЦЭМ!$B$39:$B$782,S$155)+'СЕТ СН'!$F$12</f>
        <v>168.02124845</v>
      </c>
      <c r="T162" s="36">
        <f>SUMIFS(СВЦЭМ!$E$39:$E$782,СВЦЭМ!$A$39:$A$782,$A162,СВЦЭМ!$B$39:$B$782,T$155)+'СЕТ СН'!$F$12</f>
        <v>161.31953135000001</v>
      </c>
      <c r="U162" s="36">
        <f>SUMIFS(СВЦЭМ!$E$39:$E$782,СВЦЭМ!$A$39:$A$782,$A162,СВЦЭМ!$B$39:$B$782,U$155)+'СЕТ СН'!$F$12</f>
        <v>159.09522774000001</v>
      </c>
      <c r="V162" s="36">
        <f>SUMIFS(СВЦЭМ!$E$39:$E$782,СВЦЭМ!$A$39:$A$782,$A162,СВЦЭМ!$B$39:$B$782,V$155)+'СЕТ СН'!$F$12</f>
        <v>164.17921570999999</v>
      </c>
      <c r="W162" s="36">
        <f>SUMIFS(СВЦЭМ!$E$39:$E$782,СВЦЭМ!$A$39:$A$782,$A162,СВЦЭМ!$B$39:$B$782,W$155)+'СЕТ СН'!$F$12</f>
        <v>163.15227314000001</v>
      </c>
      <c r="X162" s="36">
        <f>SUMIFS(СВЦЭМ!$E$39:$E$782,СВЦЭМ!$A$39:$A$782,$A162,СВЦЭМ!$B$39:$B$782,X$155)+'СЕТ СН'!$F$12</f>
        <v>160.84692389</v>
      </c>
      <c r="Y162" s="36">
        <f>SUMIFS(СВЦЭМ!$E$39:$E$782,СВЦЭМ!$A$39:$A$782,$A162,СВЦЭМ!$B$39:$B$782,Y$155)+'СЕТ СН'!$F$12</f>
        <v>171.46049840000001</v>
      </c>
    </row>
    <row r="163" spans="1:25" ht="15.75" x14ac:dyDescent="0.2">
      <c r="A163" s="35">
        <f t="shared" si="4"/>
        <v>44447</v>
      </c>
      <c r="B163" s="36">
        <f>SUMIFS(СВЦЭМ!$E$39:$E$782,СВЦЭМ!$A$39:$A$782,$A163,СВЦЭМ!$B$39:$B$782,B$155)+'СЕТ СН'!$F$12</f>
        <v>193.05226923999999</v>
      </c>
      <c r="C163" s="36">
        <f>SUMIFS(СВЦЭМ!$E$39:$E$782,СВЦЭМ!$A$39:$A$782,$A163,СВЦЭМ!$B$39:$B$782,C$155)+'СЕТ СН'!$F$12</f>
        <v>207.45893988</v>
      </c>
      <c r="D163" s="36">
        <f>SUMIFS(СВЦЭМ!$E$39:$E$782,СВЦЭМ!$A$39:$A$782,$A163,СВЦЭМ!$B$39:$B$782,D$155)+'СЕТ СН'!$F$12</f>
        <v>218.45370803</v>
      </c>
      <c r="E163" s="36">
        <f>SUMIFS(СВЦЭМ!$E$39:$E$782,СВЦЭМ!$A$39:$A$782,$A163,СВЦЭМ!$B$39:$B$782,E$155)+'СЕТ СН'!$F$12</f>
        <v>210.47595501999999</v>
      </c>
      <c r="F163" s="36">
        <f>SUMIFS(СВЦЭМ!$E$39:$E$782,СВЦЭМ!$A$39:$A$782,$A163,СВЦЭМ!$B$39:$B$782,F$155)+'СЕТ СН'!$F$12</f>
        <v>207.95895117000001</v>
      </c>
      <c r="G163" s="36">
        <f>SUMIFS(СВЦЭМ!$E$39:$E$782,СВЦЭМ!$A$39:$A$782,$A163,СВЦЭМ!$B$39:$B$782,G$155)+'СЕТ СН'!$F$12</f>
        <v>211.93830625000001</v>
      </c>
      <c r="H163" s="36">
        <f>SUMIFS(СВЦЭМ!$E$39:$E$782,СВЦЭМ!$A$39:$A$782,$A163,СВЦЭМ!$B$39:$B$782,H$155)+'СЕТ СН'!$F$12</f>
        <v>204.03128878000001</v>
      </c>
      <c r="I163" s="36">
        <f>SUMIFS(СВЦЭМ!$E$39:$E$782,СВЦЭМ!$A$39:$A$782,$A163,СВЦЭМ!$B$39:$B$782,I$155)+'СЕТ СН'!$F$12</f>
        <v>184.21709849000001</v>
      </c>
      <c r="J163" s="36">
        <f>SUMIFS(СВЦЭМ!$E$39:$E$782,СВЦЭМ!$A$39:$A$782,$A163,СВЦЭМ!$B$39:$B$782,J$155)+'СЕТ СН'!$F$12</f>
        <v>167.40951147000001</v>
      </c>
      <c r="K163" s="36">
        <f>SUMIFS(СВЦЭМ!$E$39:$E$782,СВЦЭМ!$A$39:$A$782,$A163,СВЦЭМ!$B$39:$B$782,K$155)+'СЕТ СН'!$F$12</f>
        <v>160.10147681000001</v>
      </c>
      <c r="L163" s="36">
        <f>SUMIFS(СВЦЭМ!$E$39:$E$782,СВЦЭМ!$A$39:$A$782,$A163,СВЦЭМ!$B$39:$B$782,L$155)+'СЕТ СН'!$F$12</f>
        <v>159.37512218000001</v>
      </c>
      <c r="M163" s="36">
        <f>SUMIFS(СВЦЭМ!$E$39:$E$782,СВЦЭМ!$A$39:$A$782,$A163,СВЦЭМ!$B$39:$B$782,M$155)+'СЕТ СН'!$F$12</f>
        <v>157.15270842000001</v>
      </c>
      <c r="N163" s="36">
        <f>SUMIFS(СВЦЭМ!$E$39:$E$782,СВЦЭМ!$A$39:$A$782,$A163,СВЦЭМ!$B$39:$B$782,N$155)+'СЕТ СН'!$F$12</f>
        <v>157.96674159</v>
      </c>
      <c r="O163" s="36">
        <f>SUMIFS(СВЦЭМ!$E$39:$E$782,СВЦЭМ!$A$39:$A$782,$A163,СВЦЭМ!$B$39:$B$782,O$155)+'СЕТ СН'!$F$12</f>
        <v>164.88207589999999</v>
      </c>
      <c r="P163" s="36">
        <f>SUMIFS(СВЦЭМ!$E$39:$E$782,СВЦЭМ!$A$39:$A$782,$A163,СВЦЭМ!$B$39:$B$782,P$155)+'СЕТ СН'!$F$12</f>
        <v>171.3716584</v>
      </c>
      <c r="Q163" s="36">
        <f>SUMIFS(СВЦЭМ!$E$39:$E$782,СВЦЭМ!$A$39:$A$782,$A163,СВЦЭМ!$B$39:$B$782,Q$155)+'СЕТ СН'!$F$12</f>
        <v>171.05257556000001</v>
      </c>
      <c r="R163" s="36">
        <f>SUMIFS(СВЦЭМ!$E$39:$E$782,СВЦЭМ!$A$39:$A$782,$A163,СВЦЭМ!$B$39:$B$782,R$155)+'СЕТ СН'!$F$12</f>
        <v>170.8317965</v>
      </c>
      <c r="S163" s="36">
        <f>SUMIFS(СВЦЭМ!$E$39:$E$782,СВЦЭМ!$A$39:$A$782,$A163,СВЦЭМ!$B$39:$B$782,S$155)+'СЕТ СН'!$F$12</f>
        <v>165.19840386999999</v>
      </c>
      <c r="T163" s="36">
        <f>SUMIFS(СВЦЭМ!$E$39:$E$782,СВЦЭМ!$A$39:$A$782,$A163,СВЦЭМ!$B$39:$B$782,T$155)+'СЕТ СН'!$F$12</f>
        <v>158.47635901999999</v>
      </c>
      <c r="U163" s="36">
        <f>SUMIFS(СВЦЭМ!$E$39:$E$782,СВЦЭМ!$A$39:$A$782,$A163,СВЦЭМ!$B$39:$B$782,U$155)+'СЕТ СН'!$F$12</f>
        <v>158.09462644000001</v>
      </c>
      <c r="V163" s="36">
        <f>SUMIFS(СВЦЭМ!$E$39:$E$782,СВЦЭМ!$A$39:$A$782,$A163,СВЦЭМ!$B$39:$B$782,V$155)+'СЕТ СН'!$F$12</f>
        <v>156.62811840000001</v>
      </c>
      <c r="W163" s="36">
        <f>SUMIFS(СВЦЭМ!$E$39:$E$782,СВЦЭМ!$A$39:$A$782,$A163,СВЦЭМ!$B$39:$B$782,W$155)+'СЕТ СН'!$F$12</f>
        <v>155.5730499</v>
      </c>
      <c r="X163" s="36">
        <f>SUMIFS(СВЦЭМ!$E$39:$E$782,СВЦЭМ!$A$39:$A$782,$A163,СВЦЭМ!$B$39:$B$782,X$155)+'СЕТ СН'!$F$12</f>
        <v>161.79748996000001</v>
      </c>
      <c r="Y163" s="36">
        <f>SUMIFS(СВЦЭМ!$E$39:$E$782,СВЦЭМ!$A$39:$A$782,$A163,СВЦЭМ!$B$39:$B$782,Y$155)+'СЕТ СН'!$F$12</f>
        <v>173.57778486999999</v>
      </c>
    </row>
    <row r="164" spans="1:25" ht="15.75" x14ac:dyDescent="0.2">
      <c r="A164" s="35">
        <f t="shared" si="4"/>
        <v>44448</v>
      </c>
      <c r="B164" s="36">
        <f>SUMIFS(СВЦЭМ!$E$39:$E$782,СВЦЭМ!$A$39:$A$782,$A164,СВЦЭМ!$B$39:$B$782,B$155)+'СЕТ СН'!$F$12</f>
        <v>196.1536692</v>
      </c>
      <c r="C164" s="36">
        <f>SUMIFS(СВЦЭМ!$E$39:$E$782,СВЦЭМ!$A$39:$A$782,$A164,СВЦЭМ!$B$39:$B$782,C$155)+'СЕТ СН'!$F$12</f>
        <v>213.67826685</v>
      </c>
      <c r="D164" s="36">
        <f>SUMIFS(СВЦЭМ!$E$39:$E$782,СВЦЭМ!$A$39:$A$782,$A164,СВЦЭМ!$B$39:$B$782,D$155)+'СЕТ СН'!$F$12</f>
        <v>226.63585845</v>
      </c>
      <c r="E164" s="36">
        <f>SUMIFS(СВЦЭМ!$E$39:$E$782,СВЦЭМ!$A$39:$A$782,$A164,СВЦЭМ!$B$39:$B$782,E$155)+'СЕТ СН'!$F$12</f>
        <v>229.98562346</v>
      </c>
      <c r="F164" s="36">
        <f>SUMIFS(СВЦЭМ!$E$39:$E$782,СВЦЭМ!$A$39:$A$782,$A164,СВЦЭМ!$B$39:$B$782,F$155)+'СЕТ СН'!$F$12</f>
        <v>231.32210363999999</v>
      </c>
      <c r="G164" s="36">
        <f>SUMIFS(СВЦЭМ!$E$39:$E$782,СВЦЭМ!$A$39:$A$782,$A164,СВЦЭМ!$B$39:$B$782,G$155)+'СЕТ СН'!$F$12</f>
        <v>227.68185996</v>
      </c>
      <c r="H164" s="36">
        <f>SUMIFS(СВЦЭМ!$E$39:$E$782,СВЦЭМ!$A$39:$A$782,$A164,СВЦЭМ!$B$39:$B$782,H$155)+'СЕТ СН'!$F$12</f>
        <v>214.86723431999999</v>
      </c>
      <c r="I164" s="36">
        <f>SUMIFS(СВЦЭМ!$E$39:$E$782,СВЦЭМ!$A$39:$A$782,$A164,СВЦЭМ!$B$39:$B$782,I$155)+'СЕТ СН'!$F$12</f>
        <v>194.3644151</v>
      </c>
      <c r="J164" s="36">
        <f>SUMIFS(СВЦЭМ!$E$39:$E$782,СВЦЭМ!$A$39:$A$782,$A164,СВЦЭМ!$B$39:$B$782,J$155)+'СЕТ СН'!$F$12</f>
        <v>175.52316956999999</v>
      </c>
      <c r="K164" s="36">
        <f>SUMIFS(СВЦЭМ!$E$39:$E$782,СВЦЭМ!$A$39:$A$782,$A164,СВЦЭМ!$B$39:$B$782,K$155)+'СЕТ СН'!$F$12</f>
        <v>167.92419305999999</v>
      </c>
      <c r="L164" s="36">
        <f>SUMIFS(СВЦЭМ!$E$39:$E$782,СВЦЭМ!$A$39:$A$782,$A164,СВЦЭМ!$B$39:$B$782,L$155)+'СЕТ СН'!$F$12</f>
        <v>166.32481788999999</v>
      </c>
      <c r="M164" s="36">
        <f>SUMIFS(СВЦЭМ!$E$39:$E$782,СВЦЭМ!$A$39:$A$782,$A164,СВЦЭМ!$B$39:$B$782,M$155)+'СЕТ СН'!$F$12</f>
        <v>163.87276792</v>
      </c>
      <c r="N164" s="36">
        <f>SUMIFS(СВЦЭМ!$E$39:$E$782,СВЦЭМ!$A$39:$A$782,$A164,СВЦЭМ!$B$39:$B$782,N$155)+'СЕТ СН'!$F$12</f>
        <v>164.59122581</v>
      </c>
      <c r="O164" s="36">
        <f>SUMIFS(СВЦЭМ!$E$39:$E$782,СВЦЭМ!$A$39:$A$782,$A164,СВЦЭМ!$B$39:$B$782,O$155)+'СЕТ СН'!$F$12</f>
        <v>170.45117529999999</v>
      </c>
      <c r="P164" s="36">
        <f>SUMIFS(СВЦЭМ!$E$39:$E$782,СВЦЭМ!$A$39:$A$782,$A164,СВЦЭМ!$B$39:$B$782,P$155)+'СЕТ СН'!$F$12</f>
        <v>177.39581181</v>
      </c>
      <c r="Q164" s="36">
        <f>SUMIFS(СВЦЭМ!$E$39:$E$782,СВЦЭМ!$A$39:$A$782,$A164,СВЦЭМ!$B$39:$B$782,Q$155)+'СЕТ СН'!$F$12</f>
        <v>179.37239087</v>
      </c>
      <c r="R164" s="36">
        <f>SUMIFS(СВЦЭМ!$E$39:$E$782,СВЦЭМ!$A$39:$A$782,$A164,СВЦЭМ!$B$39:$B$782,R$155)+'СЕТ СН'!$F$12</f>
        <v>177.49752685999999</v>
      </c>
      <c r="S164" s="36">
        <f>SUMIFS(СВЦЭМ!$E$39:$E$782,СВЦЭМ!$A$39:$A$782,$A164,СВЦЭМ!$B$39:$B$782,S$155)+'СЕТ СН'!$F$12</f>
        <v>172.08356817000001</v>
      </c>
      <c r="T164" s="36">
        <f>SUMIFS(СВЦЭМ!$E$39:$E$782,СВЦЭМ!$A$39:$A$782,$A164,СВЦЭМ!$B$39:$B$782,T$155)+'СЕТ СН'!$F$12</f>
        <v>165.11372274999999</v>
      </c>
      <c r="U164" s="36">
        <f>SUMIFS(СВЦЭМ!$E$39:$E$782,СВЦЭМ!$A$39:$A$782,$A164,СВЦЭМ!$B$39:$B$782,U$155)+'СЕТ СН'!$F$12</f>
        <v>162.4005239</v>
      </c>
      <c r="V164" s="36">
        <f>SUMIFS(СВЦЭМ!$E$39:$E$782,СВЦЭМ!$A$39:$A$782,$A164,СВЦЭМ!$B$39:$B$782,V$155)+'СЕТ СН'!$F$12</f>
        <v>164.75737796000001</v>
      </c>
      <c r="W164" s="36">
        <f>SUMIFS(СВЦЭМ!$E$39:$E$782,СВЦЭМ!$A$39:$A$782,$A164,СВЦЭМ!$B$39:$B$782,W$155)+'СЕТ СН'!$F$12</f>
        <v>162.09344621</v>
      </c>
      <c r="X164" s="36">
        <f>SUMIFS(СВЦЭМ!$E$39:$E$782,СВЦЭМ!$A$39:$A$782,$A164,СВЦЭМ!$B$39:$B$782,X$155)+'СЕТ СН'!$F$12</f>
        <v>194.24362551999999</v>
      </c>
      <c r="Y164" s="36">
        <f>SUMIFS(СВЦЭМ!$E$39:$E$782,СВЦЭМ!$A$39:$A$782,$A164,СВЦЭМ!$B$39:$B$782,Y$155)+'СЕТ СН'!$F$12</f>
        <v>191.45881573</v>
      </c>
    </row>
    <row r="165" spans="1:25" ht="15.75" x14ac:dyDescent="0.2">
      <c r="A165" s="35">
        <f t="shared" si="4"/>
        <v>44449</v>
      </c>
      <c r="B165" s="36">
        <f>SUMIFS(СВЦЭМ!$E$39:$E$782,СВЦЭМ!$A$39:$A$782,$A165,СВЦЭМ!$B$39:$B$782,B$155)+'СЕТ СН'!$F$12</f>
        <v>187.66290154999999</v>
      </c>
      <c r="C165" s="36">
        <f>SUMIFS(СВЦЭМ!$E$39:$E$782,СВЦЭМ!$A$39:$A$782,$A165,СВЦЭМ!$B$39:$B$782,C$155)+'СЕТ СН'!$F$12</f>
        <v>205.01693287000001</v>
      </c>
      <c r="D165" s="36">
        <f>SUMIFS(СВЦЭМ!$E$39:$E$782,СВЦЭМ!$A$39:$A$782,$A165,СВЦЭМ!$B$39:$B$782,D$155)+'СЕТ СН'!$F$12</f>
        <v>215.88570643</v>
      </c>
      <c r="E165" s="36">
        <f>SUMIFS(СВЦЭМ!$E$39:$E$782,СВЦЭМ!$A$39:$A$782,$A165,СВЦЭМ!$B$39:$B$782,E$155)+'СЕТ СН'!$F$12</f>
        <v>221.44347694000001</v>
      </c>
      <c r="F165" s="36">
        <f>SUMIFS(СВЦЭМ!$E$39:$E$782,СВЦЭМ!$A$39:$A$782,$A165,СВЦЭМ!$B$39:$B$782,F$155)+'СЕТ СН'!$F$12</f>
        <v>215.04919117</v>
      </c>
      <c r="G165" s="36">
        <f>SUMIFS(СВЦЭМ!$E$39:$E$782,СВЦЭМ!$A$39:$A$782,$A165,СВЦЭМ!$B$39:$B$782,G$155)+'СЕТ СН'!$F$12</f>
        <v>210.2505117</v>
      </c>
      <c r="H165" s="36">
        <f>SUMIFS(СВЦЭМ!$E$39:$E$782,СВЦЭМ!$A$39:$A$782,$A165,СВЦЭМ!$B$39:$B$782,H$155)+'СЕТ СН'!$F$12</f>
        <v>197.66066459999999</v>
      </c>
      <c r="I165" s="36">
        <f>SUMIFS(СВЦЭМ!$E$39:$E$782,СВЦЭМ!$A$39:$A$782,$A165,СВЦЭМ!$B$39:$B$782,I$155)+'СЕТ СН'!$F$12</f>
        <v>178.62256681</v>
      </c>
      <c r="J165" s="36">
        <f>SUMIFS(СВЦЭМ!$E$39:$E$782,СВЦЭМ!$A$39:$A$782,$A165,СВЦЭМ!$B$39:$B$782,J$155)+'СЕТ СН'!$F$12</f>
        <v>159.32736206000001</v>
      </c>
      <c r="K165" s="36">
        <f>SUMIFS(СВЦЭМ!$E$39:$E$782,СВЦЭМ!$A$39:$A$782,$A165,СВЦЭМ!$B$39:$B$782,K$155)+'СЕТ СН'!$F$12</f>
        <v>153.07760331</v>
      </c>
      <c r="L165" s="36">
        <f>SUMIFS(СВЦЭМ!$E$39:$E$782,СВЦЭМ!$A$39:$A$782,$A165,СВЦЭМ!$B$39:$B$782,L$155)+'СЕТ СН'!$F$12</f>
        <v>150.95479947999999</v>
      </c>
      <c r="M165" s="36">
        <f>SUMIFS(СВЦЭМ!$E$39:$E$782,СВЦЭМ!$A$39:$A$782,$A165,СВЦЭМ!$B$39:$B$782,M$155)+'СЕТ СН'!$F$12</f>
        <v>149.35922608000001</v>
      </c>
      <c r="N165" s="36">
        <f>SUMIFS(СВЦЭМ!$E$39:$E$782,СВЦЭМ!$A$39:$A$782,$A165,СВЦЭМ!$B$39:$B$782,N$155)+'СЕТ СН'!$F$12</f>
        <v>150.47839994</v>
      </c>
      <c r="O165" s="36">
        <f>SUMIFS(СВЦЭМ!$E$39:$E$782,СВЦЭМ!$A$39:$A$782,$A165,СВЦЭМ!$B$39:$B$782,O$155)+'СЕТ СН'!$F$12</f>
        <v>156.65059101</v>
      </c>
      <c r="P165" s="36">
        <f>SUMIFS(СВЦЭМ!$E$39:$E$782,СВЦЭМ!$A$39:$A$782,$A165,СВЦЭМ!$B$39:$B$782,P$155)+'СЕТ СН'!$F$12</f>
        <v>160.57749731000001</v>
      </c>
      <c r="Q165" s="36">
        <f>SUMIFS(СВЦЭМ!$E$39:$E$782,СВЦЭМ!$A$39:$A$782,$A165,СВЦЭМ!$B$39:$B$782,Q$155)+'СЕТ СН'!$F$12</f>
        <v>163.7897318</v>
      </c>
      <c r="R165" s="36">
        <f>SUMIFS(СВЦЭМ!$E$39:$E$782,СВЦЭМ!$A$39:$A$782,$A165,СВЦЭМ!$B$39:$B$782,R$155)+'СЕТ СН'!$F$12</f>
        <v>164.64789512999999</v>
      </c>
      <c r="S165" s="36">
        <f>SUMIFS(СВЦЭМ!$E$39:$E$782,СВЦЭМ!$A$39:$A$782,$A165,СВЦЭМ!$B$39:$B$782,S$155)+'СЕТ СН'!$F$12</f>
        <v>160.02202578999999</v>
      </c>
      <c r="T165" s="36">
        <f>SUMIFS(СВЦЭМ!$E$39:$E$782,СВЦЭМ!$A$39:$A$782,$A165,СВЦЭМ!$B$39:$B$782,T$155)+'СЕТ СН'!$F$12</f>
        <v>152.30109171000001</v>
      </c>
      <c r="U165" s="36">
        <f>SUMIFS(СВЦЭМ!$E$39:$E$782,СВЦЭМ!$A$39:$A$782,$A165,СВЦЭМ!$B$39:$B$782,U$155)+'СЕТ СН'!$F$12</f>
        <v>146.45739004000001</v>
      </c>
      <c r="V165" s="36">
        <f>SUMIFS(СВЦЭМ!$E$39:$E$782,СВЦЭМ!$A$39:$A$782,$A165,СВЦЭМ!$B$39:$B$782,V$155)+'СЕТ СН'!$F$12</f>
        <v>148.42267570000001</v>
      </c>
      <c r="W165" s="36">
        <f>SUMIFS(СВЦЭМ!$E$39:$E$782,СВЦЭМ!$A$39:$A$782,$A165,СВЦЭМ!$B$39:$B$782,W$155)+'СЕТ СН'!$F$12</f>
        <v>146.47443935999999</v>
      </c>
      <c r="X165" s="36">
        <f>SUMIFS(СВЦЭМ!$E$39:$E$782,СВЦЭМ!$A$39:$A$782,$A165,СВЦЭМ!$B$39:$B$782,X$155)+'СЕТ СН'!$F$12</f>
        <v>150.55838414999999</v>
      </c>
      <c r="Y165" s="36">
        <f>SUMIFS(СВЦЭМ!$E$39:$E$782,СВЦЭМ!$A$39:$A$782,$A165,СВЦЭМ!$B$39:$B$782,Y$155)+'СЕТ СН'!$F$12</f>
        <v>157.80800572000001</v>
      </c>
    </row>
    <row r="166" spans="1:25" ht="15.75" x14ac:dyDescent="0.2">
      <c r="A166" s="35">
        <f t="shared" si="4"/>
        <v>44450</v>
      </c>
      <c r="B166" s="36">
        <f>SUMIFS(СВЦЭМ!$E$39:$E$782,СВЦЭМ!$A$39:$A$782,$A166,СВЦЭМ!$B$39:$B$782,B$155)+'СЕТ СН'!$F$12</f>
        <v>177.58205785999999</v>
      </c>
      <c r="C166" s="36">
        <f>SUMIFS(СВЦЭМ!$E$39:$E$782,СВЦЭМ!$A$39:$A$782,$A166,СВЦЭМ!$B$39:$B$782,C$155)+'СЕТ СН'!$F$12</f>
        <v>193.07884917000001</v>
      </c>
      <c r="D166" s="36">
        <f>SUMIFS(СВЦЭМ!$E$39:$E$782,СВЦЭМ!$A$39:$A$782,$A166,СВЦЭМ!$B$39:$B$782,D$155)+'СЕТ СН'!$F$12</f>
        <v>204.35890676</v>
      </c>
      <c r="E166" s="36">
        <f>SUMIFS(СВЦЭМ!$E$39:$E$782,СВЦЭМ!$A$39:$A$782,$A166,СВЦЭМ!$B$39:$B$782,E$155)+'СЕТ СН'!$F$12</f>
        <v>209.66344025999999</v>
      </c>
      <c r="F166" s="36">
        <f>SUMIFS(СВЦЭМ!$E$39:$E$782,СВЦЭМ!$A$39:$A$782,$A166,СВЦЭМ!$B$39:$B$782,F$155)+'СЕТ СН'!$F$12</f>
        <v>212.56588353999999</v>
      </c>
      <c r="G166" s="36">
        <f>SUMIFS(СВЦЭМ!$E$39:$E$782,СВЦЭМ!$A$39:$A$782,$A166,СВЦЭМ!$B$39:$B$782,G$155)+'СЕТ СН'!$F$12</f>
        <v>210.15431928000001</v>
      </c>
      <c r="H166" s="36">
        <f>SUMIFS(СВЦЭМ!$E$39:$E$782,СВЦЭМ!$A$39:$A$782,$A166,СВЦЭМ!$B$39:$B$782,H$155)+'СЕТ СН'!$F$12</f>
        <v>202.44779819999999</v>
      </c>
      <c r="I166" s="36">
        <f>SUMIFS(СВЦЭМ!$E$39:$E$782,СВЦЭМ!$A$39:$A$782,$A166,СВЦЭМ!$B$39:$B$782,I$155)+'СЕТ СН'!$F$12</f>
        <v>186.47918788000001</v>
      </c>
      <c r="J166" s="36">
        <f>SUMIFS(СВЦЭМ!$E$39:$E$782,СВЦЭМ!$A$39:$A$782,$A166,СВЦЭМ!$B$39:$B$782,J$155)+'СЕТ СН'!$F$12</f>
        <v>168.91024426999999</v>
      </c>
      <c r="K166" s="36">
        <f>SUMIFS(СВЦЭМ!$E$39:$E$782,СВЦЭМ!$A$39:$A$782,$A166,СВЦЭМ!$B$39:$B$782,K$155)+'СЕТ СН'!$F$12</f>
        <v>157.65065873</v>
      </c>
      <c r="L166" s="36">
        <f>SUMIFS(СВЦЭМ!$E$39:$E$782,СВЦЭМ!$A$39:$A$782,$A166,СВЦЭМ!$B$39:$B$782,L$155)+'СЕТ СН'!$F$12</f>
        <v>156.69704435</v>
      </c>
      <c r="M166" s="36">
        <f>SUMIFS(СВЦЭМ!$E$39:$E$782,СВЦЭМ!$A$39:$A$782,$A166,СВЦЭМ!$B$39:$B$782,M$155)+'СЕТ СН'!$F$12</f>
        <v>153.98216153999999</v>
      </c>
      <c r="N166" s="36">
        <f>SUMIFS(СВЦЭМ!$E$39:$E$782,СВЦЭМ!$A$39:$A$782,$A166,СВЦЭМ!$B$39:$B$782,N$155)+'СЕТ СН'!$F$12</f>
        <v>153.83584334</v>
      </c>
      <c r="O166" s="36">
        <f>SUMIFS(СВЦЭМ!$E$39:$E$782,СВЦЭМ!$A$39:$A$782,$A166,СВЦЭМ!$B$39:$B$782,O$155)+'СЕТ СН'!$F$12</f>
        <v>157.95843829</v>
      </c>
      <c r="P166" s="36">
        <f>SUMIFS(СВЦЭМ!$E$39:$E$782,СВЦЭМ!$A$39:$A$782,$A166,СВЦЭМ!$B$39:$B$782,P$155)+'СЕТ СН'!$F$12</f>
        <v>164.59636742000001</v>
      </c>
      <c r="Q166" s="36">
        <f>SUMIFS(СВЦЭМ!$E$39:$E$782,СВЦЭМ!$A$39:$A$782,$A166,СВЦЭМ!$B$39:$B$782,Q$155)+'СЕТ СН'!$F$12</f>
        <v>169.05880112</v>
      </c>
      <c r="R166" s="36">
        <f>SUMIFS(СВЦЭМ!$E$39:$E$782,СВЦЭМ!$A$39:$A$782,$A166,СВЦЭМ!$B$39:$B$782,R$155)+'СЕТ СН'!$F$12</f>
        <v>168.39741122999999</v>
      </c>
      <c r="S166" s="36">
        <f>SUMIFS(СВЦЭМ!$E$39:$E$782,СВЦЭМ!$A$39:$A$782,$A166,СВЦЭМ!$B$39:$B$782,S$155)+'СЕТ СН'!$F$12</f>
        <v>165.99797889000001</v>
      </c>
      <c r="T166" s="36">
        <f>SUMIFS(СВЦЭМ!$E$39:$E$782,СВЦЭМ!$A$39:$A$782,$A166,СВЦЭМ!$B$39:$B$782,T$155)+'СЕТ СН'!$F$12</f>
        <v>156.60994618000001</v>
      </c>
      <c r="U166" s="36">
        <f>SUMIFS(СВЦЭМ!$E$39:$E$782,СВЦЭМ!$A$39:$A$782,$A166,СВЦЭМ!$B$39:$B$782,U$155)+'СЕТ СН'!$F$12</f>
        <v>149.42896210000001</v>
      </c>
      <c r="V166" s="36">
        <f>SUMIFS(СВЦЭМ!$E$39:$E$782,СВЦЭМ!$A$39:$A$782,$A166,СВЦЭМ!$B$39:$B$782,V$155)+'СЕТ СН'!$F$12</f>
        <v>148.36504133</v>
      </c>
      <c r="W166" s="36">
        <f>SUMIFS(СВЦЭМ!$E$39:$E$782,СВЦЭМ!$A$39:$A$782,$A166,СВЦЭМ!$B$39:$B$782,W$155)+'СЕТ СН'!$F$12</f>
        <v>151.39103986999999</v>
      </c>
      <c r="X166" s="36">
        <f>SUMIFS(СВЦЭМ!$E$39:$E$782,СВЦЭМ!$A$39:$A$782,$A166,СВЦЭМ!$B$39:$B$782,X$155)+'СЕТ СН'!$F$12</f>
        <v>160.34382403000001</v>
      </c>
      <c r="Y166" s="36">
        <f>SUMIFS(СВЦЭМ!$E$39:$E$782,СВЦЭМ!$A$39:$A$782,$A166,СВЦЭМ!$B$39:$B$782,Y$155)+'СЕТ СН'!$F$12</f>
        <v>172.90905391999999</v>
      </c>
    </row>
    <row r="167" spans="1:25" ht="15.75" x14ac:dyDescent="0.2">
      <c r="A167" s="35">
        <f t="shared" si="4"/>
        <v>44451</v>
      </c>
      <c r="B167" s="36">
        <f>SUMIFS(СВЦЭМ!$E$39:$E$782,СВЦЭМ!$A$39:$A$782,$A167,СВЦЭМ!$B$39:$B$782,B$155)+'СЕТ СН'!$F$12</f>
        <v>180.51326036</v>
      </c>
      <c r="C167" s="36">
        <f>SUMIFS(СВЦЭМ!$E$39:$E$782,СВЦЭМ!$A$39:$A$782,$A167,СВЦЭМ!$B$39:$B$782,C$155)+'СЕТ СН'!$F$12</f>
        <v>194.51688657</v>
      </c>
      <c r="D167" s="36">
        <f>SUMIFS(СВЦЭМ!$E$39:$E$782,СВЦЭМ!$A$39:$A$782,$A167,СВЦЭМ!$B$39:$B$782,D$155)+'СЕТ СН'!$F$12</f>
        <v>204.16438775</v>
      </c>
      <c r="E167" s="36">
        <f>SUMIFS(СВЦЭМ!$E$39:$E$782,СВЦЭМ!$A$39:$A$782,$A167,СВЦЭМ!$B$39:$B$782,E$155)+'СЕТ СН'!$F$12</f>
        <v>209.89649782000001</v>
      </c>
      <c r="F167" s="36">
        <f>SUMIFS(СВЦЭМ!$E$39:$E$782,СВЦЭМ!$A$39:$A$782,$A167,СВЦЭМ!$B$39:$B$782,F$155)+'СЕТ СН'!$F$12</f>
        <v>213.98604245999999</v>
      </c>
      <c r="G167" s="36">
        <f>SUMIFS(СВЦЭМ!$E$39:$E$782,СВЦЭМ!$A$39:$A$782,$A167,СВЦЭМ!$B$39:$B$782,G$155)+'СЕТ СН'!$F$12</f>
        <v>212.63290019999999</v>
      </c>
      <c r="H167" s="36">
        <f>SUMIFS(СВЦЭМ!$E$39:$E$782,СВЦЭМ!$A$39:$A$782,$A167,СВЦЭМ!$B$39:$B$782,H$155)+'СЕТ СН'!$F$12</f>
        <v>205.77763428</v>
      </c>
      <c r="I167" s="36">
        <f>SUMIFS(СВЦЭМ!$E$39:$E$782,СВЦЭМ!$A$39:$A$782,$A167,СВЦЭМ!$B$39:$B$782,I$155)+'СЕТ СН'!$F$12</f>
        <v>190.25333907000001</v>
      </c>
      <c r="J167" s="36">
        <f>SUMIFS(СВЦЭМ!$E$39:$E$782,СВЦЭМ!$A$39:$A$782,$A167,СВЦЭМ!$B$39:$B$782,J$155)+'СЕТ СН'!$F$12</f>
        <v>175.99920107</v>
      </c>
      <c r="K167" s="36">
        <f>SUMIFS(СВЦЭМ!$E$39:$E$782,СВЦЭМ!$A$39:$A$782,$A167,СВЦЭМ!$B$39:$B$782,K$155)+'СЕТ СН'!$F$12</f>
        <v>163.93186857000001</v>
      </c>
      <c r="L167" s="36">
        <f>SUMIFS(СВЦЭМ!$E$39:$E$782,СВЦЭМ!$A$39:$A$782,$A167,СВЦЭМ!$B$39:$B$782,L$155)+'СЕТ СН'!$F$12</f>
        <v>158.36308840000001</v>
      </c>
      <c r="M167" s="36">
        <f>SUMIFS(СВЦЭМ!$E$39:$E$782,СВЦЭМ!$A$39:$A$782,$A167,СВЦЭМ!$B$39:$B$782,M$155)+'СЕТ СН'!$F$12</f>
        <v>156.8068121</v>
      </c>
      <c r="N167" s="36">
        <f>SUMIFS(СВЦЭМ!$E$39:$E$782,СВЦЭМ!$A$39:$A$782,$A167,СВЦЭМ!$B$39:$B$782,N$155)+'СЕТ СН'!$F$12</f>
        <v>156.57149855</v>
      </c>
      <c r="O167" s="36">
        <f>SUMIFS(СВЦЭМ!$E$39:$E$782,СВЦЭМ!$A$39:$A$782,$A167,СВЦЭМ!$B$39:$B$782,O$155)+'СЕТ СН'!$F$12</f>
        <v>163.19906750000001</v>
      </c>
      <c r="P167" s="36">
        <f>SUMIFS(СВЦЭМ!$E$39:$E$782,СВЦЭМ!$A$39:$A$782,$A167,СВЦЭМ!$B$39:$B$782,P$155)+'СЕТ СН'!$F$12</f>
        <v>169.44438356000001</v>
      </c>
      <c r="Q167" s="36">
        <f>SUMIFS(СВЦЭМ!$E$39:$E$782,СВЦЭМ!$A$39:$A$782,$A167,СВЦЭМ!$B$39:$B$782,Q$155)+'СЕТ СН'!$F$12</f>
        <v>172.77848938</v>
      </c>
      <c r="R167" s="36">
        <f>SUMIFS(СВЦЭМ!$E$39:$E$782,СВЦЭМ!$A$39:$A$782,$A167,СВЦЭМ!$B$39:$B$782,R$155)+'СЕТ СН'!$F$12</f>
        <v>170.46061574000001</v>
      </c>
      <c r="S167" s="36">
        <f>SUMIFS(СВЦЭМ!$E$39:$E$782,СВЦЭМ!$A$39:$A$782,$A167,СВЦЭМ!$B$39:$B$782,S$155)+'СЕТ СН'!$F$12</f>
        <v>163.41803991</v>
      </c>
      <c r="T167" s="36">
        <f>SUMIFS(СВЦЭМ!$E$39:$E$782,СВЦЭМ!$A$39:$A$782,$A167,СВЦЭМ!$B$39:$B$782,T$155)+'СЕТ СН'!$F$12</f>
        <v>155.51612252000001</v>
      </c>
      <c r="U167" s="36">
        <f>SUMIFS(СВЦЭМ!$E$39:$E$782,СВЦЭМ!$A$39:$A$782,$A167,СВЦЭМ!$B$39:$B$782,U$155)+'СЕТ СН'!$F$12</f>
        <v>146.83878078999999</v>
      </c>
      <c r="V167" s="36">
        <f>SUMIFS(СВЦЭМ!$E$39:$E$782,СВЦЭМ!$A$39:$A$782,$A167,СВЦЭМ!$B$39:$B$782,V$155)+'СЕТ СН'!$F$12</f>
        <v>149.63326068999999</v>
      </c>
      <c r="W167" s="36">
        <f>SUMIFS(СВЦЭМ!$E$39:$E$782,СВЦЭМ!$A$39:$A$782,$A167,СВЦЭМ!$B$39:$B$782,W$155)+'СЕТ СН'!$F$12</f>
        <v>148.87624002000001</v>
      </c>
      <c r="X167" s="36">
        <f>SUMIFS(СВЦЭМ!$E$39:$E$782,СВЦЭМ!$A$39:$A$782,$A167,СВЦЭМ!$B$39:$B$782,X$155)+'СЕТ СН'!$F$12</f>
        <v>151.45096387999999</v>
      </c>
      <c r="Y167" s="36">
        <f>SUMIFS(СВЦЭМ!$E$39:$E$782,СВЦЭМ!$A$39:$A$782,$A167,СВЦЭМ!$B$39:$B$782,Y$155)+'СЕТ СН'!$F$12</f>
        <v>166.78322424000001</v>
      </c>
    </row>
    <row r="168" spans="1:25" ht="15.75" x14ac:dyDescent="0.2">
      <c r="A168" s="35">
        <f t="shared" si="4"/>
        <v>44452</v>
      </c>
      <c r="B168" s="36">
        <f>SUMIFS(СВЦЭМ!$E$39:$E$782,СВЦЭМ!$A$39:$A$782,$A168,СВЦЭМ!$B$39:$B$782,B$155)+'СЕТ СН'!$F$12</f>
        <v>183.08600000999999</v>
      </c>
      <c r="C168" s="36">
        <f>SUMIFS(СВЦЭМ!$E$39:$E$782,СВЦЭМ!$A$39:$A$782,$A168,СВЦЭМ!$B$39:$B$782,C$155)+'СЕТ СН'!$F$12</f>
        <v>199.69841438</v>
      </c>
      <c r="D168" s="36">
        <f>SUMIFS(СВЦЭМ!$E$39:$E$782,СВЦЭМ!$A$39:$A$782,$A168,СВЦЭМ!$B$39:$B$782,D$155)+'СЕТ СН'!$F$12</f>
        <v>212.43426615000001</v>
      </c>
      <c r="E168" s="36">
        <f>SUMIFS(СВЦЭМ!$E$39:$E$782,СВЦЭМ!$A$39:$A$782,$A168,СВЦЭМ!$B$39:$B$782,E$155)+'СЕТ СН'!$F$12</f>
        <v>217.06421484000001</v>
      </c>
      <c r="F168" s="36">
        <f>SUMIFS(СВЦЭМ!$E$39:$E$782,СВЦЭМ!$A$39:$A$782,$A168,СВЦЭМ!$B$39:$B$782,F$155)+'СЕТ СН'!$F$12</f>
        <v>219.00968361</v>
      </c>
      <c r="G168" s="36">
        <f>SUMIFS(СВЦЭМ!$E$39:$E$782,СВЦЭМ!$A$39:$A$782,$A168,СВЦЭМ!$B$39:$B$782,G$155)+'СЕТ СН'!$F$12</f>
        <v>214.38075172000001</v>
      </c>
      <c r="H168" s="36">
        <f>SUMIFS(СВЦЭМ!$E$39:$E$782,СВЦЭМ!$A$39:$A$782,$A168,СВЦЭМ!$B$39:$B$782,H$155)+'СЕТ СН'!$F$12</f>
        <v>198.74859748</v>
      </c>
      <c r="I168" s="36">
        <f>SUMIFS(СВЦЭМ!$E$39:$E$782,СВЦЭМ!$A$39:$A$782,$A168,СВЦЭМ!$B$39:$B$782,I$155)+'СЕТ СН'!$F$12</f>
        <v>179.64388969999999</v>
      </c>
      <c r="J168" s="36">
        <f>SUMIFS(СВЦЭМ!$E$39:$E$782,СВЦЭМ!$A$39:$A$782,$A168,СВЦЭМ!$B$39:$B$782,J$155)+'СЕТ СН'!$F$12</f>
        <v>173.44557517999999</v>
      </c>
      <c r="K168" s="36">
        <f>SUMIFS(СВЦЭМ!$E$39:$E$782,СВЦЭМ!$A$39:$A$782,$A168,СВЦЭМ!$B$39:$B$782,K$155)+'СЕТ СН'!$F$12</f>
        <v>170.0057899</v>
      </c>
      <c r="L168" s="36">
        <f>SUMIFS(СВЦЭМ!$E$39:$E$782,СВЦЭМ!$A$39:$A$782,$A168,СВЦЭМ!$B$39:$B$782,L$155)+'СЕТ СН'!$F$12</f>
        <v>168.87909542</v>
      </c>
      <c r="M168" s="36">
        <f>SUMIFS(СВЦЭМ!$E$39:$E$782,СВЦЭМ!$A$39:$A$782,$A168,СВЦЭМ!$B$39:$B$782,M$155)+'СЕТ СН'!$F$12</f>
        <v>168.29932205</v>
      </c>
      <c r="N168" s="36">
        <f>SUMIFS(СВЦЭМ!$E$39:$E$782,СВЦЭМ!$A$39:$A$782,$A168,СВЦЭМ!$B$39:$B$782,N$155)+'СЕТ СН'!$F$12</f>
        <v>163.96267383</v>
      </c>
      <c r="O168" s="36">
        <f>SUMIFS(СВЦЭМ!$E$39:$E$782,СВЦЭМ!$A$39:$A$782,$A168,СВЦЭМ!$B$39:$B$782,O$155)+'СЕТ СН'!$F$12</f>
        <v>165.08985232000001</v>
      </c>
      <c r="P168" s="36">
        <f>SUMIFS(СВЦЭМ!$E$39:$E$782,СВЦЭМ!$A$39:$A$782,$A168,СВЦЭМ!$B$39:$B$782,P$155)+'СЕТ СН'!$F$12</f>
        <v>172.30954403000001</v>
      </c>
      <c r="Q168" s="36">
        <f>SUMIFS(СВЦЭМ!$E$39:$E$782,СВЦЭМ!$A$39:$A$782,$A168,СВЦЭМ!$B$39:$B$782,Q$155)+'СЕТ СН'!$F$12</f>
        <v>173.94085953000001</v>
      </c>
      <c r="R168" s="36">
        <f>SUMIFS(СВЦЭМ!$E$39:$E$782,СВЦЭМ!$A$39:$A$782,$A168,СВЦЭМ!$B$39:$B$782,R$155)+'СЕТ СН'!$F$12</f>
        <v>173.54171701999999</v>
      </c>
      <c r="S168" s="36">
        <f>SUMIFS(СВЦЭМ!$E$39:$E$782,СВЦЭМ!$A$39:$A$782,$A168,СВЦЭМ!$B$39:$B$782,S$155)+'СЕТ СН'!$F$12</f>
        <v>166.85128825999999</v>
      </c>
      <c r="T168" s="36">
        <f>SUMIFS(СВЦЭМ!$E$39:$E$782,СВЦЭМ!$A$39:$A$782,$A168,СВЦЭМ!$B$39:$B$782,T$155)+'СЕТ СН'!$F$12</f>
        <v>156.99647626000001</v>
      </c>
      <c r="U168" s="36">
        <f>SUMIFS(СВЦЭМ!$E$39:$E$782,СВЦЭМ!$A$39:$A$782,$A168,СВЦЭМ!$B$39:$B$782,U$155)+'СЕТ СН'!$F$12</f>
        <v>147.85813501000001</v>
      </c>
      <c r="V168" s="36">
        <f>SUMIFS(СВЦЭМ!$E$39:$E$782,СВЦЭМ!$A$39:$A$782,$A168,СВЦЭМ!$B$39:$B$782,V$155)+'СЕТ СН'!$F$12</f>
        <v>149.78964296000001</v>
      </c>
      <c r="W168" s="36">
        <f>SUMIFS(СВЦЭМ!$E$39:$E$782,СВЦЭМ!$A$39:$A$782,$A168,СВЦЭМ!$B$39:$B$782,W$155)+'СЕТ СН'!$F$12</f>
        <v>149.25262004999999</v>
      </c>
      <c r="X168" s="36">
        <f>SUMIFS(СВЦЭМ!$E$39:$E$782,СВЦЭМ!$A$39:$A$782,$A168,СВЦЭМ!$B$39:$B$782,X$155)+'СЕТ СН'!$F$12</f>
        <v>153.06287101000001</v>
      </c>
      <c r="Y168" s="36">
        <f>SUMIFS(СВЦЭМ!$E$39:$E$782,СВЦЭМ!$A$39:$A$782,$A168,СВЦЭМ!$B$39:$B$782,Y$155)+'СЕТ СН'!$F$12</f>
        <v>171.93466175</v>
      </c>
    </row>
    <row r="169" spans="1:25" ht="15.75" x14ac:dyDescent="0.2">
      <c r="A169" s="35">
        <f t="shared" si="4"/>
        <v>44453</v>
      </c>
      <c r="B169" s="36">
        <f>SUMIFS(СВЦЭМ!$E$39:$E$782,СВЦЭМ!$A$39:$A$782,$A169,СВЦЭМ!$B$39:$B$782,B$155)+'СЕТ СН'!$F$12</f>
        <v>182.20712458</v>
      </c>
      <c r="C169" s="36">
        <f>SUMIFS(СВЦЭМ!$E$39:$E$782,СВЦЭМ!$A$39:$A$782,$A169,СВЦЭМ!$B$39:$B$782,C$155)+'СЕТ СН'!$F$12</f>
        <v>198.48906127999999</v>
      </c>
      <c r="D169" s="36">
        <f>SUMIFS(СВЦЭМ!$E$39:$E$782,СВЦЭМ!$A$39:$A$782,$A169,СВЦЭМ!$B$39:$B$782,D$155)+'СЕТ СН'!$F$12</f>
        <v>207.69370454</v>
      </c>
      <c r="E169" s="36">
        <f>SUMIFS(СВЦЭМ!$E$39:$E$782,СВЦЭМ!$A$39:$A$782,$A169,СВЦЭМ!$B$39:$B$782,E$155)+'СЕТ СН'!$F$12</f>
        <v>210.80658968</v>
      </c>
      <c r="F169" s="36">
        <f>SUMIFS(СВЦЭМ!$E$39:$E$782,СВЦЭМ!$A$39:$A$782,$A169,СВЦЭМ!$B$39:$B$782,F$155)+'СЕТ СН'!$F$12</f>
        <v>212.40255132999999</v>
      </c>
      <c r="G169" s="36">
        <f>SUMIFS(СВЦЭМ!$E$39:$E$782,СВЦЭМ!$A$39:$A$782,$A169,СВЦЭМ!$B$39:$B$782,G$155)+'СЕТ СН'!$F$12</f>
        <v>206.36795257</v>
      </c>
      <c r="H169" s="36">
        <f>SUMIFS(СВЦЭМ!$E$39:$E$782,СВЦЭМ!$A$39:$A$782,$A169,СВЦЭМ!$B$39:$B$782,H$155)+'СЕТ СН'!$F$12</f>
        <v>193.97176278000001</v>
      </c>
      <c r="I169" s="36">
        <f>SUMIFS(СВЦЭМ!$E$39:$E$782,СВЦЭМ!$A$39:$A$782,$A169,СВЦЭМ!$B$39:$B$782,I$155)+'СЕТ СН'!$F$12</f>
        <v>180.97212857</v>
      </c>
      <c r="J169" s="36">
        <f>SUMIFS(СВЦЭМ!$E$39:$E$782,СВЦЭМ!$A$39:$A$782,$A169,СВЦЭМ!$B$39:$B$782,J$155)+'СЕТ СН'!$F$12</f>
        <v>170.79779929</v>
      </c>
      <c r="K169" s="36">
        <f>SUMIFS(СВЦЭМ!$E$39:$E$782,СВЦЭМ!$A$39:$A$782,$A169,СВЦЭМ!$B$39:$B$782,K$155)+'СЕТ СН'!$F$12</f>
        <v>177.19463868</v>
      </c>
      <c r="L169" s="36">
        <f>SUMIFS(СВЦЭМ!$E$39:$E$782,СВЦЭМ!$A$39:$A$782,$A169,СВЦЭМ!$B$39:$B$782,L$155)+'СЕТ СН'!$F$12</f>
        <v>174.67248384000001</v>
      </c>
      <c r="M169" s="36">
        <f>SUMIFS(СВЦЭМ!$E$39:$E$782,СВЦЭМ!$A$39:$A$782,$A169,СВЦЭМ!$B$39:$B$782,M$155)+'СЕТ СН'!$F$12</f>
        <v>176.65968839999999</v>
      </c>
      <c r="N169" s="36">
        <f>SUMIFS(СВЦЭМ!$E$39:$E$782,СВЦЭМ!$A$39:$A$782,$A169,СВЦЭМ!$B$39:$B$782,N$155)+'СЕТ СН'!$F$12</f>
        <v>167.70866593</v>
      </c>
      <c r="O169" s="36">
        <f>SUMIFS(СВЦЭМ!$E$39:$E$782,СВЦЭМ!$A$39:$A$782,$A169,СВЦЭМ!$B$39:$B$782,O$155)+'СЕТ СН'!$F$12</f>
        <v>167.81303234999999</v>
      </c>
      <c r="P169" s="36">
        <f>SUMIFS(СВЦЭМ!$E$39:$E$782,СВЦЭМ!$A$39:$A$782,$A169,СВЦЭМ!$B$39:$B$782,P$155)+'СЕТ СН'!$F$12</f>
        <v>176.18921466</v>
      </c>
      <c r="Q169" s="36">
        <f>SUMIFS(СВЦЭМ!$E$39:$E$782,СВЦЭМ!$A$39:$A$782,$A169,СВЦЭМ!$B$39:$B$782,Q$155)+'СЕТ СН'!$F$12</f>
        <v>179.53917658</v>
      </c>
      <c r="R169" s="36">
        <f>SUMIFS(СВЦЭМ!$E$39:$E$782,СВЦЭМ!$A$39:$A$782,$A169,СВЦЭМ!$B$39:$B$782,R$155)+'СЕТ СН'!$F$12</f>
        <v>177.87683928000001</v>
      </c>
      <c r="S169" s="36">
        <f>SUMIFS(СВЦЭМ!$E$39:$E$782,СВЦЭМ!$A$39:$A$782,$A169,СВЦЭМ!$B$39:$B$782,S$155)+'СЕТ СН'!$F$12</f>
        <v>168.91036539999999</v>
      </c>
      <c r="T169" s="36">
        <f>SUMIFS(СВЦЭМ!$E$39:$E$782,СВЦЭМ!$A$39:$A$782,$A169,СВЦЭМ!$B$39:$B$782,T$155)+'СЕТ СН'!$F$12</f>
        <v>173.55917411999999</v>
      </c>
      <c r="U169" s="36">
        <f>SUMIFS(СВЦЭМ!$E$39:$E$782,СВЦЭМ!$A$39:$A$782,$A169,СВЦЭМ!$B$39:$B$782,U$155)+'СЕТ СН'!$F$12</f>
        <v>187.51266774999999</v>
      </c>
      <c r="V169" s="36">
        <f>SUMIFS(СВЦЭМ!$E$39:$E$782,СВЦЭМ!$A$39:$A$782,$A169,СВЦЭМ!$B$39:$B$782,V$155)+'СЕТ СН'!$F$12</f>
        <v>191.01614853000001</v>
      </c>
      <c r="W169" s="36">
        <f>SUMIFS(СВЦЭМ!$E$39:$E$782,СВЦЭМ!$A$39:$A$782,$A169,СВЦЭМ!$B$39:$B$782,W$155)+'СЕТ СН'!$F$12</f>
        <v>188.20604463000001</v>
      </c>
      <c r="X169" s="36">
        <f>SUMIFS(СВЦЭМ!$E$39:$E$782,СВЦЭМ!$A$39:$A$782,$A169,СВЦЭМ!$B$39:$B$782,X$155)+'СЕТ СН'!$F$12</f>
        <v>177.34744863</v>
      </c>
      <c r="Y169" s="36">
        <f>SUMIFS(СВЦЭМ!$E$39:$E$782,СВЦЭМ!$A$39:$A$782,$A169,СВЦЭМ!$B$39:$B$782,Y$155)+'СЕТ СН'!$F$12</f>
        <v>174.94280529</v>
      </c>
    </row>
    <row r="170" spans="1:25" ht="15.75" x14ac:dyDescent="0.2">
      <c r="A170" s="35">
        <f t="shared" si="4"/>
        <v>44454</v>
      </c>
      <c r="B170" s="36">
        <f>SUMIFS(СВЦЭМ!$E$39:$E$782,СВЦЭМ!$A$39:$A$782,$A170,СВЦЭМ!$B$39:$B$782,B$155)+'СЕТ СН'!$F$12</f>
        <v>199.18288367</v>
      </c>
      <c r="C170" s="36">
        <f>SUMIFS(СВЦЭМ!$E$39:$E$782,СВЦЭМ!$A$39:$A$782,$A170,СВЦЭМ!$B$39:$B$782,C$155)+'СЕТ СН'!$F$12</f>
        <v>220.57330203999999</v>
      </c>
      <c r="D170" s="36">
        <f>SUMIFS(СВЦЭМ!$E$39:$E$782,СВЦЭМ!$A$39:$A$782,$A170,СВЦЭМ!$B$39:$B$782,D$155)+'СЕТ СН'!$F$12</f>
        <v>242.53281362000001</v>
      </c>
      <c r="E170" s="36">
        <f>SUMIFS(СВЦЭМ!$E$39:$E$782,СВЦЭМ!$A$39:$A$782,$A170,СВЦЭМ!$B$39:$B$782,E$155)+'СЕТ СН'!$F$12</f>
        <v>252.79842163999999</v>
      </c>
      <c r="F170" s="36">
        <f>SUMIFS(СВЦЭМ!$E$39:$E$782,СВЦЭМ!$A$39:$A$782,$A170,СВЦЭМ!$B$39:$B$782,F$155)+'СЕТ СН'!$F$12</f>
        <v>258.24149172</v>
      </c>
      <c r="G170" s="36">
        <f>SUMIFS(СВЦЭМ!$E$39:$E$782,СВЦЭМ!$A$39:$A$782,$A170,СВЦЭМ!$B$39:$B$782,G$155)+'СЕТ СН'!$F$12</f>
        <v>245.44781725000001</v>
      </c>
      <c r="H170" s="36">
        <f>SUMIFS(СВЦЭМ!$E$39:$E$782,СВЦЭМ!$A$39:$A$782,$A170,СВЦЭМ!$B$39:$B$782,H$155)+'СЕТ СН'!$F$12</f>
        <v>221.33702903</v>
      </c>
      <c r="I170" s="36">
        <f>SUMIFS(СВЦЭМ!$E$39:$E$782,СВЦЭМ!$A$39:$A$782,$A170,СВЦЭМ!$B$39:$B$782,I$155)+'СЕТ СН'!$F$12</f>
        <v>196.46299733999999</v>
      </c>
      <c r="J170" s="36">
        <f>SUMIFS(СВЦЭМ!$E$39:$E$782,СВЦЭМ!$A$39:$A$782,$A170,СВЦЭМ!$B$39:$B$782,J$155)+'СЕТ СН'!$F$12</f>
        <v>173.25002699999999</v>
      </c>
      <c r="K170" s="36">
        <f>SUMIFS(СВЦЭМ!$E$39:$E$782,СВЦЭМ!$A$39:$A$782,$A170,СВЦЭМ!$B$39:$B$782,K$155)+'СЕТ СН'!$F$12</f>
        <v>163.00326623999999</v>
      </c>
      <c r="L170" s="36">
        <f>SUMIFS(СВЦЭМ!$E$39:$E$782,СВЦЭМ!$A$39:$A$782,$A170,СВЦЭМ!$B$39:$B$782,L$155)+'СЕТ СН'!$F$12</f>
        <v>162.54382745000001</v>
      </c>
      <c r="M170" s="36">
        <f>SUMIFS(СВЦЭМ!$E$39:$E$782,СВЦЭМ!$A$39:$A$782,$A170,СВЦЭМ!$B$39:$B$782,M$155)+'СЕТ СН'!$F$12</f>
        <v>164.12897108000001</v>
      </c>
      <c r="N170" s="36">
        <f>SUMIFS(СВЦЭМ!$E$39:$E$782,СВЦЭМ!$A$39:$A$782,$A170,СВЦЭМ!$B$39:$B$782,N$155)+'СЕТ СН'!$F$12</f>
        <v>167.35511417000001</v>
      </c>
      <c r="O170" s="36">
        <f>SUMIFS(СВЦЭМ!$E$39:$E$782,СВЦЭМ!$A$39:$A$782,$A170,СВЦЭМ!$B$39:$B$782,O$155)+'СЕТ СН'!$F$12</f>
        <v>175.42202244999999</v>
      </c>
      <c r="P170" s="36">
        <f>SUMIFS(СВЦЭМ!$E$39:$E$782,СВЦЭМ!$A$39:$A$782,$A170,СВЦЭМ!$B$39:$B$782,P$155)+'СЕТ СН'!$F$12</f>
        <v>183.97741366</v>
      </c>
      <c r="Q170" s="36">
        <f>SUMIFS(СВЦЭМ!$E$39:$E$782,СВЦЭМ!$A$39:$A$782,$A170,СВЦЭМ!$B$39:$B$782,Q$155)+'СЕТ СН'!$F$12</f>
        <v>187.47328297999999</v>
      </c>
      <c r="R170" s="36">
        <f>SUMIFS(СВЦЭМ!$E$39:$E$782,СВЦЭМ!$A$39:$A$782,$A170,СВЦЭМ!$B$39:$B$782,R$155)+'СЕТ СН'!$F$12</f>
        <v>186.93800432</v>
      </c>
      <c r="S170" s="36">
        <f>SUMIFS(СВЦЭМ!$E$39:$E$782,СВЦЭМ!$A$39:$A$782,$A170,СВЦЭМ!$B$39:$B$782,S$155)+'СЕТ СН'!$F$12</f>
        <v>179.0018714</v>
      </c>
      <c r="T170" s="36">
        <f>SUMIFS(СВЦЭМ!$E$39:$E$782,СВЦЭМ!$A$39:$A$782,$A170,СВЦЭМ!$B$39:$B$782,T$155)+'СЕТ СН'!$F$12</f>
        <v>172.54775330999999</v>
      </c>
      <c r="U170" s="36">
        <f>SUMIFS(СВЦЭМ!$E$39:$E$782,СВЦЭМ!$A$39:$A$782,$A170,СВЦЭМ!$B$39:$B$782,U$155)+'СЕТ СН'!$F$12</f>
        <v>162.92109432000001</v>
      </c>
      <c r="V170" s="36">
        <f>SUMIFS(СВЦЭМ!$E$39:$E$782,СВЦЭМ!$A$39:$A$782,$A170,СВЦЭМ!$B$39:$B$782,V$155)+'СЕТ СН'!$F$12</f>
        <v>159.60451413000001</v>
      </c>
      <c r="W170" s="36">
        <f>SUMIFS(СВЦЭМ!$E$39:$E$782,СВЦЭМ!$A$39:$A$782,$A170,СВЦЭМ!$B$39:$B$782,W$155)+'СЕТ СН'!$F$12</f>
        <v>162.40472277999999</v>
      </c>
      <c r="X170" s="36">
        <f>SUMIFS(СВЦЭМ!$E$39:$E$782,СВЦЭМ!$A$39:$A$782,$A170,СВЦЭМ!$B$39:$B$782,X$155)+'СЕТ СН'!$F$12</f>
        <v>172.8426748</v>
      </c>
      <c r="Y170" s="36">
        <f>SUMIFS(СВЦЭМ!$E$39:$E$782,СВЦЭМ!$A$39:$A$782,$A170,СВЦЭМ!$B$39:$B$782,Y$155)+'СЕТ СН'!$F$12</f>
        <v>176.71957257</v>
      </c>
    </row>
    <row r="171" spans="1:25" ht="15.75" x14ac:dyDescent="0.2">
      <c r="A171" s="35">
        <f t="shared" si="4"/>
        <v>44455</v>
      </c>
      <c r="B171" s="36">
        <f>SUMIFS(СВЦЭМ!$E$39:$E$782,СВЦЭМ!$A$39:$A$782,$A171,СВЦЭМ!$B$39:$B$782,B$155)+'СЕТ СН'!$F$12</f>
        <v>196.08618820999999</v>
      </c>
      <c r="C171" s="36">
        <f>SUMIFS(СВЦЭМ!$E$39:$E$782,СВЦЭМ!$A$39:$A$782,$A171,СВЦЭМ!$B$39:$B$782,C$155)+'СЕТ СН'!$F$12</f>
        <v>214.48268984000001</v>
      </c>
      <c r="D171" s="36">
        <f>SUMIFS(СВЦЭМ!$E$39:$E$782,СВЦЭМ!$A$39:$A$782,$A171,СВЦЭМ!$B$39:$B$782,D$155)+'СЕТ СН'!$F$12</f>
        <v>228.28687725</v>
      </c>
      <c r="E171" s="36">
        <f>SUMIFS(СВЦЭМ!$E$39:$E$782,СВЦЭМ!$A$39:$A$782,$A171,СВЦЭМ!$B$39:$B$782,E$155)+'СЕТ СН'!$F$12</f>
        <v>233.07076756999999</v>
      </c>
      <c r="F171" s="36">
        <f>SUMIFS(СВЦЭМ!$E$39:$E$782,СВЦЭМ!$A$39:$A$782,$A171,СВЦЭМ!$B$39:$B$782,F$155)+'СЕТ СН'!$F$12</f>
        <v>233.99414049000001</v>
      </c>
      <c r="G171" s="36">
        <f>SUMIFS(СВЦЭМ!$E$39:$E$782,СВЦЭМ!$A$39:$A$782,$A171,СВЦЭМ!$B$39:$B$782,G$155)+'СЕТ СН'!$F$12</f>
        <v>227.77416636000001</v>
      </c>
      <c r="H171" s="36">
        <f>SUMIFS(СВЦЭМ!$E$39:$E$782,СВЦЭМ!$A$39:$A$782,$A171,СВЦЭМ!$B$39:$B$782,H$155)+'СЕТ СН'!$F$12</f>
        <v>212.51313334</v>
      </c>
      <c r="I171" s="36">
        <f>SUMIFS(СВЦЭМ!$E$39:$E$782,СВЦЭМ!$A$39:$A$782,$A171,СВЦЭМ!$B$39:$B$782,I$155)+'СЕТ СН'!$F$12</f>
        <v>189.84836057000001</v>
      </c>
      <c r="J171" s="36">
        <f>SUMIFS(СВЦЭМ!$E$39:$E$782,СВЦЭМ!$A$39:$A$782,$A171,СВЦЭМ!$B$39:$B$782,J$155)+'СЕТ СН'!$F$12</f>
        <v>170.63180625000001</v>
      </c>
      <c r="K171" s="36">
        <f>SUMIFS(СВЦЭМ!$E$39:$E$782,СВЦЭМ!$A$39:$A$782,$A171,СВЦЭМ!$B$39:$B$782,K$155)+'СЕТ СН'!$F$12</f>
        <v>161.64963309999999</v>
      </c>
      <c r="L171" s="36">
        <f>SUMIFS(СВЦЭМ!$E$39:$E$782,СВЦЭМ!$A$39:$A$782,$A171,СВЦЭМ!$B$39:$B$782,L$155)+'СЕТ СН'!$F$12</f>
        <v>161.93465885000001</v>
      </c>
      <c r="M171" s="36">
        <f>SUMIFS(СВЦЭМ!$E$39:$E$782,СВЦЭМ!$A$39:$A$782,$A171,СВЦЭМ!$B$39:$B$782,M$155)+'СЕТ СН'!$F$12</f>
        <v>161.38618267999999</v>
      </c>
      <c r="N171" s="36">
        <f>SUMIFS(СВЦЭМ!$E$39:$E$782,СВЦЭМ!$A$39:$A$782,$A171,СВЦЭМ!$B$39:$B$782,N$155)+'СЕТ СН'!$F$12</f>
        <v>162.53640879</v>
      </c>
      <c r="O171" s="36">
        <f>SUMIFS(СВЦЭМ!$E$39:$E$782,СВЦЭМ!$A$39:$A$782,$A171,СВЦЭМ!$B$39:$B$782,O$155)+'СЕТ СН'!$F$12</f>
        <v>169.45482458999999</v>
      </c>
      <c r="P171" s="36">
        <f>SUMIFS(СВЦЭМ!$E$39:$E$782,СВЦЭМ!$A$39:$A$782,$A171,СВЦЭМ!$B$39:$B$782,P$155)+'СЕТ СН'!$F$12</f>
        <v>179.18790426999999</v>
      </c>
      <c r="Q171" s="36">
        <f>SUMIFS(СВЦЭМ!$E$39:$E$782,СВЦЭМ!$A$39:$A$782,$A171,СВЦЭМ!$B$39:$B$782,Q$155)+'СЕТ СН'!$F$12</f>
        <v>182.42877412000001</v>
      </c>
      <c r="R171" s="36">
        <f>SUMIFS(СВЦЭМ!$E$39:$E$782,СВЦЭМ!$A$39:$A$782,$A171,СВЦЭМ!$B$39:$B$782,R$155)+'СЕТ СН'!$F$12</f>
        <v>180.69843445000001</v>
      </c>
      <c r="S171" s="36">
        <f>SUMIFS(СВЦЭМ!$E$39:$E$782,СВЦЭМ!$A$39:$A$782,$A171,СВЦЭМ!$B$39:$B$782,S$155)+'СЕТ СН'!$F$12</f>
        <v>173.59209364</v>
      </c>
      <c r="T171" s="36">
        <f>SUMIFS(СВЦЭМ!$E$39:$E$782,СВЦЭМ!$A$39:$A$782,$A171,СВЦЭМ!$B$39:$B$782,T$155)+'СЕТ СН'!$F$12</f>
        <v>163.51095756999999</v>
      </c>
      <c r="U171" s="36">
        <f>SUMIFS(СВЦЭМ!$E$39:$E$782,СВЦЭМ!$A$39:$A$782,$A171,СВЦЭМ!$B$39:$B$782,U$155)+'СЕТ СН'!$F$12</f>
        <v>160.18752031</v>
      </c>
      <c r="V171" s="36">
        <f>SUMIFS(СВЦЭМ!$E$39:$E$782,СВЦЭМ!$A$39:$A$782,$A171,СВЦЭМ!$B$39:$B$782,V$155)+'СЕТ СН'!$F$12</f>
        <v>159.48508576</v>
      </c>
      <c r="W171" s="36">
        <f>SUMIFS(СВЦЭМ!$E$39:$E$782,СВЦЭМ!$A$39:$A$782,$A171,СВЦЭМ!$B$39:$B$782,W$155)+'СЕТ СН'!$F$12</f>
        <v>155.77642104</v>
      </c>
      <c r="X171" s="36">
        <f>SUMIFS(СВЦЭМ!$E$39:$E$782,СВЦЭМ!$A$39:$A$782,$A171,СВЦЭМ!$B$39:$B$782,X$155)+'СЕТ СН'!$F$12</f>
        <v>158.93030163</v>
      </c>
      <c r="Y171" s="36">
        <f>SUMIFS(СВЦЭМ!$E$39:$E$782,СВЦЭМ!$A$39:$A$782,$A171,СВЦЭМ!$B$39:$B$782,Y$155)+'СЕТ СН'!$F$12</f>
        <v>172.54568096</v>
      </c>
    </row>
    <row r="172" spans="1:25" ht="15.75" x14ac:dyDescent="0.2">
      <c r="A172" s="35">
        <f t="shared" si="4"/>
        <v>44456</v>
      </c>
      <c r="B172" s="36">
        <f>SUMIFS(СВЦЭМ!$E$39:$E$782,СВЦЭМ!$A$39:$A$782,$A172,СВЦЭМ!$B$39:$B$782,B$155)+'СЕТ СН'!$F$12</f>
        <v>192.21120825</v>
      </c>
      <c r="C172" s="36">
        <f>SUMIFS(СВЦЭМ!$E$39:$E$782,СВЦЭМ!$A$39:$A$782,$A172,СВЦЭМ!$B$39:$B$782,C$155)+'СЕТ СН'!$F$12</f>
        <v>209.15621475</v>
      </c>
      <c r="D172" s="36">
        <f>SUMIFS(СВЦЭМ!$E$39:$E$782,СВЦЭМ!$A$39:$A$782,$A172,СВЦЭМ!$B$39:$B$782,D$155)+'СЕТ СН'!$F$12</f>
        <v>223.14519014999999</v>
      </c>
      <c r="E172" s="36">
        <f>SUMIFS(СВЦЭМ!$E$39:$E$782,СВЦЭМ!$A$39:$A$782,$A172,СВЦЭМ!$B$39:$B$782,E$155)+'СЕТ СН'!$F$12</f>
        <v>228.2648945</v>
      </c>
      <c r="F172" s="36">
        <f>SUMIFS(СВЦЭМ!$E$39:$E$782,СВЦЭМ!$A$39:$A$782,$A172,СВЦЭМ!$B$39:$B$782,F$155)+'СЕТ СН'!$F$12</f>
        <v>230.76507896999999</v>
      </c>
      <c r="G172" s="36">
        <f>SUMIFS(СВЦЭМ!$E$39:$E$782,СВЦЭМ!$A$39:$A$782,$A172,СВЦЭМ!$B$39:$B$782,G$155)+'СЕТ СН'!$F$12</f>
        <v>224.29929167</v>
      </c>
      <c r="H172" s="36">
        <f>SUMIFS(СВЦЭМ!$E$39:$E$782,СВЦЭМ!$A$39:$A$782,$A172,СВЦЭМ!$B$39:$B$782,H$155)+'СЕТ СН'!$F$12</f>
        <v>207.22380608</v>
      </c>
      <c r="I172" s="36">
        <f>SUMIFS(СВЦЭМ!$E$39:$E$782,СВЦЭМ!$A$39:$A$782,$A172,СВЦЭМ!$B$39:$B$782,I$155)+'СЕТ СН'!$F$12</f>
        <v>184.21204901999999</v>
      </c>
      <c r="J172" s="36">
        <f>SUMIFS(СВЦЭМ!$E$39:$E$782,СВЦЭМ!$A$39:$A$782,$A172,СВЦЭМ!$B$39:$B$782,J$155)+'СЕТ СН'!$F$12</f>
        <v>167.21873416</v>
      </c>
      <c r="K172" s="36">
        <f>SUMIFS(СВЦЭМ!$E$39:$E$782,СВЦЭМ!$A$39:$A$782,$A172,СВЦЭМ!$B$39:$B$782,K$155)+'СЕТ СН'!$F$12</f>
        <v>159.38623498999999</v>
      </c>
      <c r="L172" s="36">
        <f>SUMIFS(СВЦЭМ!$E$39:$E$782,СВЦЭМ!$A$39:$A$782,$A172,СВЦЭМ!$B$39:$B$782,L$155)+'СЕТ СН'!$F$12</f>
        <v>156.06943577000001</v>
      </c>
      <c r="M172" s="36">
        <f>SUMIFS(СВЦЭМ!$E$39:$E$782,СВЦЭМ!$A$39:$A$782,$A172,СВЦЭМ!$B$39:$B$782,M$155)+'СЕТ СН'!$F$12</f>
        <v>155.28012892000001</v>
      </c>
      <c r="N172" s="36">
        <f>SUMIFS(СВЦЭМ!$E$39:$E$782,СВЦЭМ!$A$39:$A$782,$A172,СВЦЭМ!$B$39:$B$782,N$155)+'СЕТ СН'!$F$12</f>
        <v>157.30510724000001</v>
      </c>
      <c r="O172" s="36">
        <f>SUMIFS(СВЦЭМ!$E$39:$E$782,СВЦЭМ!$A$39:$A$782,$A172,СВЦЭМ!$B$39:$B$782,O$155)+'СЕТ СН'!$F$12</f>
        <v>158.05781625</v>
      </c>
      <c r="P172" s="36">
        <f>SUMIFS(СВЦЭМ!$E$39:$E$782,СВЦЭМ!$A$39:$A$782,$A172,СВЦЭМ!$B$39:$B$782,P$155)+'СЕТ СН'!$F$12</f>
        <v>164.10328222000001</v>
      </c>
      <c r="Q172" s="36">
        <f>SUMIFS(СВЦЭМ!$E$39:$E$782,СВЦЭМ!$A$39:$A$782,$A172,СВЦЭМ!$B$39:$B$782,Q$155)+'СЕТ СН'!$F$12</f>
        <v>166.56616475000001</v>
      </c>
      <c r="R172" s="36">
        <f>SUMIFS(СВЦЭМ!$E$39:$E$782,СВЦЭМ!$A$39:$A$782,$A172,СВЦЭМ!$B$39:$B$782,R$155)+'СЕТ СН'!$F$12</f>
        <v>165.30063809000001</v>
      </c>
      <c r="S172" s="36">
        <f>SUMIFS(СВЦЭМ!$E$39:$E$782,СВЦЭМ!$A$39:$A$782,$A172,СВЦЭМ!$B$39:$B$782,S$155)+'СЕТ СН'!$F$12</f>
        <v>158.77609208000001</v>
      </c>
      <c r="T172" s="36">
        <f>SUMIFS(СВЦЭМ!$E$39:$E$782,СВЦЭМ!$A$39:$A$782,$A172,СВЦЭМ!$B$39:$B$782,T$155)+'СЕТ СН'!$F$12</f>
        <v>155.7920944</v>
      </c>
      <c r="U172" s="36">
        <f>SUMIFS(СВЦЭМ!$E$39:$E$782,СВЦЭМ!$A$39:$A$782,$A172,СВЦЭМ!$B$39:$B$782,U$155)+'СЕТ СН'!$F$12</f>
        <v>153.20364118000001</v>
      </c>
      <c r="V172" s="36">
        <f>SUMIFS(СВЦЭМ!$E$39:$E$782,СВЦЭМ!$A$39:$A$782,$A172,СВЦЭМ!$B$39:$B$782,V$155)+'СЕТ СН'!$F$12</f>
        <v>155.23611864</v>
      </c>
      <c r="W172" s="36">
        <f>SUMIFS(СВЦЭМ!$E$39:$E$782,СВЦЭМ!$A$39:$A$782,$A172,СВЦЭМ!$B$39:$B$782,W$155)+'СЕТ СН'!$F$12</f>
        <v>153.72425182999999</v>
      </c>
      <c r="X172" s="36">
        <f>SUMIFS(СВЦЭМ!$E$39:$E$782,СВЦЭМ!$A$39:$A$782,$A172,СВЦЭМ!$B$39:$B$782,X$155)+'СЕТ СН'!$F$12</f>
        <v>151.74820030999999</v>
      </c>
      <c r="Y172" s="36">
        <f>SUMIFS(СВЦЭМ!$E$39:$E$782,СВЦЭМ!$A$39:$A$782,$A172,СВЦЭМ!$B$39:$B$782,Y$155)+'СЕТ СН'!$F$12</f>
        <v>158.58972854000001</v>
      </c>
    </row>
    <row r="173" spans="1:25" ht="15.75" x14ac:dyDescent="0.2">
      <c r="A173" s="35">
        <f t="shared" si="4"/>
        <v>44457</v>
      </c>
      <c r="B173" s="36">
        <f>SUMIFS(СВЦЭМ!$E$39:$E$782,СВЦЭМ!$A$39:$A$782,$A173,СВЦЭМ!$B$39:$B$782,B$155)+'СЕТ СН'!$F$12</f>
        <v>162.30041413999999</v>
      </c>
      <c r="C173" s="36">
        <f>SUMIFS(СВЦЭМ!$E$39:$E$782,СВЦЭМ!$A$39:$A$782,$A173,СВЦЭМ!$B$39:$B$782,C$155)+'СЕТ СН'!$F$12</f>
        <v>170.04437308000001</v>
      </c>
      <c r="D173" s="36">
        <f>SUMIFS(СВЦЭМ!$E$39:$E$782,СВЦЭМ!$A$39:$A$782,$A173,СВЦЭМ!$B$39:$B$782,D$155)+'СЕТ СН'!$F$12</f>
        <v>183.59968671999999</v>
      </c>
      <c r="E173" s="36">
        <f>SUMIFS(СВЦЭМ!$E$39:$E$782,СВЦЭМ!$A$39:$A$782,$A173,СВЦЭМ!$B$39:$B$782,E$155)+'СЕТ СН'!$F$12</f>
        <v>188.13650455999999</v>
      </c>
      <c r="F173" s="36">
        <f>SUMIFS(СВЦЭМ!$E$39:$E$782,СВЦЭМ!$A$39:$A$782,$A173,СВЦЭМ!$B$39:$B$782,F$155)+'СЕТ СН'!$F$12</f>
        <v>187.14934683000001</v>
      </c>
      <c r="G173" s="36">
        <f>SUMIFS(СВЦЭМ!$E$39:$E$782,СВЦЭМ!$A$39:$A$782,$A173,СВЦЭМ!$B$39:$B$782,G$155)+'СЕТ СН'!$F$12</f>
        <v>186.712109</v>
      </c>
      <c r="H173" s="36">
        <f>SUMIFS(СВЦЭМ!$E$39:$E$782,СВЦЭМ!$A$39:$A$782,$A173,СВЦЭМ!$B$39:$B$782,H$155)+'СЕТ СН'!$F$12</f>
        <v>182.89166424999999</v>
      </c>
      <c r="I173" s="36">
        <f>SUMIFS(СВЦЭМ!$E$39:$E$782,СВЦЭМ!$A$39:$A$782,$A173,СВЦЭМ!$B$39:$B$782,I$155)+'СЕТ СН'!$F$12</f>
        <v>164.69784770000001</v>
      </c>
      <c r="J173" s="36">
        <f>SUMIFS(СВЦЭМ!$E$39:$E$782,СВЦЭМ!$A$39:$A$782,$A173,СВЦЭМ!$B$39:$B$782,J$155)+'СЕТ СН'!$F$12</f>
        <v>154.19386172</v>
      </c>
      <c r="K173" s="36">
        <f>SUMIFS(СВЦЭМ!$E$39:$E$782,СВЦЭМ!$A$39:$A$782,$A173,СВЦЭМ!$B$39:$B$782,K$155)+'СЕТ СН'!$F$12</f>
        <v>145.49205322</v>
      </c>
      <c r="L173" s="36">
        <f>SUMIFS(СВЦЭМ!$E$39:$E$782,СВЦЭМ!$A$39:$A$782,$A173,СВЦЭМ!$B$39:$B$782,L$155)+'СЕТ СН'!$F$12</f>
        <v>145.52203813</v>
      </c>
      <c r="M173" s="36">
        <f>SUMIFS(СВЦЭМ!$E$39:$E$782,СВЦЭМ!$A$39:$A$782,$A173,СВЦЭМ!$B$39:$B$782,M$155)+'СЕТ СН'!$F$12</f>
        <v>145.19235613999999</v>
      </c>
      <c r="N173" s="36">
        <f>SUMIFS(СВЦЭМ!$E$39:$E$782,СВЦЭМ!$A$39:$A$782,$A173,СВЦЭМ!$B$39:$B$782,N$155)+'СЕТ СН'!$F$12</f>
        <v>149.59519895</v>
      </c>
      <c r="O173" s="36">
        <f>SUMIFS(СВЦЭМ!$E$39:$E$782,СВЦЭМ!$A$39:$A$782,$A173,СВЦЭМ!$B$39:$B$782,O$155)+'СЕТ СН'!$F$12</f>
        <v>156.91273995</v>
      </c>
      <c r="P173" s="36">
        <f>SUMIFS(СВЦЭМ!$E$39:$E$782,СВЦЭМ!$A$39:$A$782,$A173,СВЦЭМ!$B$39:$B$782,P$155)+'СЕТ СН'!$F$12</f>
        <v>160.82816410000001</v>
      </c>
      <c r="Q173" s="36">
        <f>SUMIFS(СВЦЭМ!$E$39:$E$782,СВЦЭМ!$A$39:$A$782,$A173,СВЦЭМ!$B$39:$B$782,Q$155)+'СЕТ СН'!$F$12</f>
        <v>160.97010054</v>
      </c>
      <c r="R173" s="36">
        <f>SUMIFS(СВЦЭМ!$E$39:$E$782,СВЦЭМ!$A$39:$A$782,$A173,СВЦЭМ!$B$39:$B$782,R$155)+'СЕТ СН'!$F$12</f>
        <v>159.68738213</v>
      </c>
      <c r="S173" s="36">
        <f>SUMIFS(СВЦЭМ!$E$39:$E$782,СВЦЭМ!$A$39:$A$782,$A173,СВЦЭМ!$B$39:$B$782,S$155)+'СЕТ СН'!$F$12</f>
        <v>157.0491907</v>
      </c>
      <c r="T173" s="36">
        <f>SUMIFS(СВЦЭМ!$E$39:$E$782,СВЦЭМ!$A$39:$A$782,$A173,СВЦЭМ!$B$39:$B$782,T$155)+'СЕТ СН'!$F$12</f>
        <v>149.63392913000001</v>
      </c>
      <c r="U173" s="36">
        <f>SUMIFS(СВЦЭМ!$E$39:$E$782,СВЦЭМ!$A$39:$A$782,$A173,СВЦЭМ!$B$39:$B$782,U$155)+'СЕТ СН'!$F$12</f>
        <v>139.32741128000001</v>
      </c>
      <c r="V173" s="36">
        <f>SUMIFS(СВЦЭМ!$E$39:$E$782,СВЦЭМ!$A$39:$A$782,$A173,СВЦЭМ!$B$39:$B$782,V$155)+'СЕТ СН'!$F$12</f>
        <v>135.31450925999999</v>
      </c>
      <c r="W173" s="36">
        <f>SUMIFS(СВЦЭМ!$E$39:$E$782,СВЦЭМ!$A$39:$A$782,$A173,СВЦЭМ!$B$39:$B$782,W$155)+'СЕТ СН'!$F$12</f>
        <v>134.06111423999999</v>
      </c>
      <c r="X173" s="36">
        <f>SUMIFS(СВЦЭМ!$E$39:$E$782,СВЦЭМ!$A$39:$A$782,$A173,СВЦЭМ!$B$39:$B$782,X$155)+'СЕТ СН'!$F$12</f>
        <v>144.01646787000001</v>
      </c>
      <c r="Y173" s="36">
        <f>SUMIFS(СВЦЭМ!$E$39:$E$782,СВЦЭМ!$A$39:$A$782,$A173,СВЦЭМ!$B$39:$B$782,Y$155)+'СЕТ СН'!$F$12</f>
        <v>149.70037596</v>
      </c>
    </row>
    <row r="174" spans="1:25" ht="15.75" x14ac:dyDescent="0.2">
      <c r="A174" s="35">
        <f t="shared" si="4"/>
        <v>44458</v>
      </c>
      <c r="B174" s="36">
        <f>SUMIFS(СВЦЭМ!$E$39:$E$782,СВЦЭМ!$A$39:$A$782,$A174,СВЦЭМ!$B$39:$B$782,B$155)+'СЕТ СН'!$F$12</f>
        <v>154.77556992999999</v>
      </c>
      <c r="C174" s="36">
        <f>SUMIFS(СВЦЭМ!$E$39:$E$782,СВЦЭМ!$A$39:$A$782,$A174,СВЦЭМ!$B$39:$B$782,C$155)+'СЕТ СН'!$F$12</f>
        <v>163.81824849</v>
      </c>
      <c r="D174" s="36">
        <f>SUMIFS(СВЦЭМ!$E$39:$E$782,СВЦЭМ!$A$39:$A$782,$A174,СВЦЭМ!$B$39:$B$782,D$155)+'СЕТ СН'!$F$12</f>
        <v>175.33805853000001</v>
      </c>
      <c r="E174" s="36">
        <f>SUMIFS(СВЦЭМ!$E$39:$E$782,СВЦЭМ!$A$39:$A$782,$A174,СВЦЭМ!$B$39:$B$782,E$155)+'СЕТ СН'!$F$12</f>
        <v>180.29211068000001</v>
      </c>
      <c r="F174" s="36">
        <f>SUMIFS(СВЦЭМ!$E$39:$E$782,СВЦЭМ!$A$39:$A$782,$A174,СВЦЭМ!$B$39:$B$782,F$155)+'СЕТ СН'!$F$12</f>
        <v>180.72065089</v>
      </c>
      <c r="G174" s="36">
        <f>SUMIFS(СВЦЭМ!$E$39:$E$782,СВЦЭМ!$A$39:$A$782,$A174,СВЦЭМ!$B$39:$B$782,G$155)+'СЕТ СН'!$F$12</f>
        <v>179.08723964000001</v>
      </c>
      <c r="H174" s="36">
        <f>SUMIFS(СВЦЭМ!$E$39:$E$782,СВЦЭМ!$A$39:$A$782,$A174,СВЦЭМ!$B$39:$B$782,H$155)+'СЕТ СН'!$F$12</f>
        <v>172.25885715999999</v>
      </c>
      <c r="I174" s="36">
        <f>SUMIFS(СВЦЭМ!$E$39:$E$782,СВЦЭМ!$A$39:$A$782,$A174,СВЦЭМ!$B$39:$B$782,I$155)+'СЕТ СН'!$F$12</f>
        <v>160.42545741000001</v>
      </c>
      <c r="J174" s="36">
        <f>SUMIFS(СВЦЭМ!$E$39:$E$782,СВЦЭМ!$A$39:$A$782,$A174,СВЦЭМ!$B$39:$B$782,J$155)+'СЕТ СН'!$F$12</f>
        <v>154.67545117</v>
      </c>
      <c r="K174" s="36">
        <f>SUMIFS(СВЦЭМ!$E$39:$E$782,СВЦЭМ!$A$39:$A$782,$A174,СВЦЭМ!$B$39:$B$782,K$155)+'СЕТ СН'!$F$12</f>
        <v>137.59130725</v>
      </c>
      <c r="L174" s="36">
        <f>SUMIFS(СВЦЭМ!$E$39:$E$782,СВЦЭМ!$A$39:$A$782,$A174,СВЦЭМ!$B$39:$B$782,L$155)+'СЕТ СН'!$F$12</f>
        <v>137.06862659000001</v>
      </c>
      <c r="M174" s="36">
        <f>SUMIFS(СВЦЭМ!$E$39:$E$782,СВЦЭМ!$A$39:$A$782,$A174,СВЦЭМ!$B$39:$B$782,M$155)+'СЕТ СН'!$F$12</f>
        <v>137.72246074</v>
      </c>
      <c r="N174" s="36">
        <f>SUMIFS(СВЦЭМ!$E$39:$E$782,СВЦЭМ!$A$39:$A$782,$A174,СВЦЭМ!$B$39:$B$782,N$155)+'СЕТ СН'!$F$12</f>
        <v>138.90428804999999</v>
      </c>
      <c r="O174" s="36">
        <f>SUMIFS(СВЦЭМ!$E$39:$E$782,СВЦЭМ!$A$39:$A$782,$A174,СВЦЭМ!$B$39:$B$782,O$155)+'СЕТ СН'!$F$12</f>
        <v>144.75451049</v>
      </c>
      <c r="P174" s="36">
        <f>SUMIFS(СВЦЭМ!$E$39:$E$782,СВЦЭМ!$A$39:$A$782,$A174,СВЦЭМ!$B$39:$B$782,P$155)+'СЕТ СН'!$F$12</f>
        <v>153.65415440000001</v>
      </c>
      <c r="Q174" s="36">
        <f>SUMIFS(СВЦЭМ!$E$39:$E$782,СВЦЭМ!$A$39:$A$782,$A174,СВЦЭМ!$B$39:$B$782,Q$155)+'СЕТ СН'!$F$12</f>
        <v>154.73294705999999</v>
      </c>
      <c r="R174" s="36">
        <f>SUMIFS(СВЦЭМ!$E$39:$E$782,СВЦЭМ!$A$39:$A$782,$A174,СВЦЭМ!$B$39:$B$782,R$155)+'СЕТ СН'!$F$12</f>
        <v>152.65428012999999</v>
      </c>
      <c r="S174" s="36">
        <f>SUMIFS(СВЦЭМ!$E$39:$E$782,СВЦЭМ!$A$39:$A$782,$A174,СВЦЭМ!$B$39:$B$782,S$155)+'СЕТ СН'!$F$12</f>
        <v>151.64395103000001</v>
      </c>
      <c r="T174" s="36">
        <f>SUMIFS(СВЦЭМ!$E$39:$E$782,СВЦЭМ!$A$39:$A$782,$A174,СВЦЭМ!$B$39:$B$782,T$155)+'СЕТ СН'!$F$12</f>
        <v>158.95764348</v>
      </c>
      <c r="U174" s="36">
        <f>SUMIFS(СВЦЭМ!$E$39:$E$782,СВЦЭМ!$A$39:$A$782,$A174,СВЦЭМ!$B$39:$B$782,U$155)+'СЕТ СН'!$F$12</f>
        <v>147.70411977000001</v>
      </c>
      <c r="V174" s="36">
        <f>SUMIFS(СВЦЭМ!$E$39:$E$782,СВЦЭМ!$A$39:$A$782,$A174,СВЦЭМ!$B$39:$B$782,V$155)+'СЕТ СН'!$F$12</f>
        <v>145.59198734</v>
      </c>
      <c r="W174" s="36">
        <f>SUMIFS(СВЦЭМ!$E$39:$E$782,СВЦЭМ!$A$39:$A$782,$A174,СВЦЭМ!$B$39:$B$782,W$155)+'СЕТ СН'!$F$12</f>
        <v>145.892169</v>
      </c>
      <c r="X174" s="36">
        <f>SUMIFS(СВЦЭМ!$E$39:$E$782,СВЦЭМ!$A$39:$A$782,$A174,СВЦЭМ!$B$39:$B$782,X$155)+'СЕТ СН'!$F$12</f>
        <v>149.99779079000001</v>
      </c>
      <c r="Y174" s="36">
        <f>SUMIFS(СВЦЭМ!$E$39:$E$782,СВЦЭМ!$A$39:$A$782,$A174,СВЦЭМ!$B$39:$B$782,Y$155)+'СЕТ СН'!$F$12</f>
        <v>157.10575653000001</v>
      </c>
    </row>
    <row r="175" spans="1:25" ht="15.75" x14ac:dyDescent="0.2">
      <c r="A175" s="35">
        <f t="shared" si="4"/>
        <v>44459</v>
      </c>
      <c r="B175" s="36">
        <f>SUMIFS(СВЦЭМ!$E$39:$E$782,СВЦЭМ!$A$39:$A$782,$A175,СВЦЭМ!$B$39:$B$782,B$155)+'СЕТ СН'!$F$12</f>
        <v>149.36527773</v>
      </c>
      <c r="C175" s="36">
        <f>SUMIFS(СВЦЭМ!$E$39:$E$782,СВЦЭМ!$A$39:$A$782,$A175,СВЦЭМ!$B$39:$B$782,C$155)+'СЕТ СН'!$F$12</f>
        <v>165.77490621000001</v>
      </c>
      <c r="D175" s="36">
        <f>SUMIFS(СВЦЭМ!$E$39:$E$782,СВЦЭМ!$A$39:$A$782,$A175,СВЦЭМ!$B$39:$B$782,D$155)+'СЕТ СН'!$F$12</f>
        <v>175.40971203999999</v>
      </c>
      <c r="E175" s="36">
        <f>SUMIFS(СВЦЭМ!$E$39:$E$782,СВЦЭМ!$A$39:$A$782,$A175,СВЦЭМ!$B$39:$B$782,E$155)+'СЕТ СН'!$F$12</f>
        <v>179.06481693999999</v>
      </c>
      <c r="F175" s="36">
        <f>SUMIFS(СВЦЭМ!$E$39:$E$782,СВЦЭМ!$A$39:$A$782,$A175,СВЦЭМ!$B$39:$B$782,F$155)+'СЕТ СН'!$F$12</f>
        <v>180.9827813</v>
      </c>
      <c r="G175" s="36">
        <f>SUMIFS(СВЦЭМ!$E$39:$E$782,СВЦЭМ!$A$39:$A$782,$A175,СВЦЭМ!$B$39:$B$782,G$155)+'СЕТ СН'!$F$12</f>
        <v>177.90253809000001</v>
      </c>
      <c r="H175" s="36">
        <f>SUMIFS(СВЦЭМ!$E$39:$E$782,СВЦЭМ!$A$39:$A$782,$A175,СВЦЭМ!$B$39:$B$782,H$155)+'СЕТ СН'!$F$12</f>
        <v>168.25815582999999</v>
      </c>
      <c r="I175" s="36">
        <f>SUMIFS(СВЦЭМ!$E$39:$E$782,СВЦЭМ!$A$39:$A$782,$A175,СВЦЭМ!$B$39:$B$782,I$155)+'СЕТ СН'!$F$12</f>
        <v>159.54773158</v>
      </c>
      <c r="J175" s="36">
        <f>SUMIFS(СВЦЭМ!$E$39:$E$782,СВЦЭМ!$A$39:$A$782,$A175,СВЦЭМ!$B$39:$B$782,J$155)+'СЕТ СН'!$F$12</f>
        <v>158.77493183999999</v>
      </c>
      <c r="K175" s="36">
        <f>SUMIFS(СВЦЭМ!$E$39:$E$782,СВЦЭМ!$A$39:$A$782,$A175,СВЦЭМ!$B$39:$B$782,K$155)+'СЕТ СН'!$F$12</f>
        <v>158.03768317999999</v>
      </c>
      <c r="L175" s="36">
        <f>SUMIFS(СВЦЭМ!$E$39:$E$782,СВЦЭМ!$A$39:$A$782,$A175,СВЦЭМ!$B$39:$B$782,L$155)+'СЕТ СН'!$F$12</f>
        <v>154.21709748000001</v>
      </c>
      <c r="M175" s="36">
        <f>SUMIFS(СВЦЭМ!$E$39:$E$782,СВЦЭМ!$A$39:$A$782,$A175,СВЦЭМ!$B$39:$B$782,M$155)+'СЕТ СН'!$F$12</f>
        <v>153.80981403000001</v>
      </c>
      <c r="N175" s="36">
        <f>SUMIFS(СВЦЭМ!$E$39:$E$782,СВЦЭМ!$A$39:$A$782,$A175,СВЦЭМ!$B$39:$B$782,N$155)+'СЕТ СН'!$F$12</f>
        <v>157.03389709000001</v>
      </c>
      <c r="O175" s="36">
        <f>SUMIFS(СВЦЭМ!$E$39:$E$782,СВЦЭМ!$A$39:$A$782,$A175,СВЦЭМ!$B$39:$B$782,O$155)+'СЕТ СН'!$F$12</f>
        <v>162.39159355999999</v>
      </c>
      <c r="P175" s="36">
        <f>SUMIFS(СВЦЭМ!$E$39:$E$782,СВЦЭМ!$A$39:$A$782,$A175,СВЦЭМ!$B$39:$B$782,P$155)+'СЕТ СН'!$F$12</f>
        <v>168.44361501</v>
      </c>
      <c r="Q175" s="36">
        <f>SUMIFS(СВЦЭМ!$E$39:$E$782,СВЦЭМ!$A$39:$A$782,$A175,СВЦЭМ!$B$39:$B$782,Q$155)+'СЕТ СН'!$F$12</f>
        <v>169.03838497000001</v>
      </c>
      <c r="R175" s="36">
        <f>SUMIFS(СВЦЭМ!$E$39:$E$782,СВЦЭМ!$A$39:$A$782,$A175,СВЦЭМ!$B$39:$B$782,R$155)+'СЕТ СН'!$F$12</f>
        <v>165.54318821999999</v>
      </c>
      <c r="S175" s="36">
        <f>SUMIFS(СВЦЭМ!$E$39:$E$782,СВЦЭМ!$A$39:$A$782,$A175,СВЦЭМ!$B$39:$B$782,S$155)+'СЕТ СН'!$F$12</f>
        <v>163.12257292000001</v>
      </c>
      <c r="T175" s="36">
        <f>SUMIFS(СВЦЭМ!$E$39:$E$782,СВЦЭМ!$A$39:$A$782,$A175,СВЦЭМ!$B$39:$B$782,T$155)+'СЕТ СН'!$F$12</f>
        <v>160.51676313999999</v>
      </c>
      <c r="U175" s="36">
        <f>SUMIFS(СВЦЭМ!$E$39:$E$782,СВЦЭМ!$A$39:$A$782,$A175,СВЦЭМ!$B$39:$B$782,U$155)+'СЕТ СН'!$F$12</f>
        <v>164.40429298999999</v>
      </c>
      <c r="V175" s="36">
        <f>SUMIFS(СВЦЭМ!$E$39:$E$782,СВЦЭМ!$A$39:$A$782,$A175,СВЦЭМ!$B$39:$B$782,V$155)+'СЕТ СН'!$F$12</f>
        <v>156.26424716</v>
      </c>
      <c r="W175" s="36">
        <f>SUMIFS(СВЦЭМ!$E$39:$E$782,СВЦЭМ!$A$39:$A$782,$A175,СВЦЭМ!$B$39:$B$782,W$155)+'СЕТ СН'!$F$12</f>
        <v>154.12750163999999</v>
      </c>
      <c r="X175" s="36">
        <f>SUMIFS(СВЦЭМ!$E$39:$E$782,СВЦЭМ!$A$39:$A$782,$A175,СВЦЭМ!$B$39:$B$782,X$155)+'СЕТ СН'!$F$12</f>
        <v>159.82096447000001</v>
      </c>
      <c r="Y175" s="36">
        <f>SUMIFS(СВЦЭМ!$E$39:$E$782,СВЦЭМ!$A$39:$A$782,$A175,СВЦЭМ!$B$39:$B$782,Y$155)+'СЕТ СН'!$F$12</f>
        <v>154.94520851999999</v>
      </c>
    </row>
    <row r="176" spans="1:25" ht="15.75" x14ac:dyDescent="0.2">
      <c r="A176" s="35">
        <f t="shared" si="4"/>
        <v>44460</v>
      </c>
      <c r="B176" s="36">
        <f>SUMIFS(СВЦЭМ!$E$39:$E$782,СВЦЭМ!$A$39:$A$782,$A176,СВЦЭМ!$B$39:$B$782,B$155)+'СЕТ СН'!$F$12</f>
        <v>168.26913092999999</v>
      </c>
      <c r="C176" s="36">
        <f>SUMIFS(СВЦЭМ!$E$39:$E$782,СВЦЭМ!$A$39:$A$782,$A176,СВЦЭМ!$B$39:$B$782,C$155)+'СЕТ СН'!$F$12</f>
        <v>182.15119489</v>
      </c>
      <c r="D176" s="36">
        <f>SUMIFS(СВЦЭМ!$E$39:$E$782,СВЦЭМ!$A$39:$A$782,$A176,СВЦЭМ!$B$39:$B$782,D$155)+'СЕТ СН'!$F$12</f>
        <v>187.54347339</v>
      </c>
      <c r="E176" s="36">
        <f>SUMIFS(СВЦЭМ!$E$39:$E$782,СВЦЭМ!$A$39:$A$782,$A176,СВЦЭМ!$B$39:$B$782,E$155)+'СЕТ СН'!$F$12</f>
        <v>190.41992619000001</v>
      </c>
      <c r="F176" s="36">
        <f>SUMIFS(СВЦЭМ!$E$39:$E$782,СВЦЭМ!$A$39:$A$782,$A176,СВЦЭМ!$B$39:$B$782,F$155)+'СЕТ СН'!$F$12</f>
        <v>190.12197871999999</v>
      </c>
      <c r="G176" s="36">
        <f>SUMIFS(СВЦЭМ!$E$39:$E$782,СВЦЭМ!$A$39:$A$782,$A176,СВЦЭМ!$B$39:$B$782,G$155)+'СЕТ СН'!$F$12</f>
        <v>184.84999237</v>
      </c>
      <c r="H176" s="36">
        <f>SUMIFS(СВЦЭМ!$E$39:$E$782,СВЦЭМ!$A$39:$A$782,$A176,СВЦЭМ!$B$39:$B$782,H$155)+'СЕТ СН'!$F$12</f>
        <v>173.88240532</v>
      </c>
      <c r="I176" s="36">
        <f>SUMIFS(СВЦЭМ!$E$39:$E$782,СВЦЭМ!$A$39:$A$782,$A176,СВЦЭМ!$B$39:$B$782,I$155)+'СЕТ СН'!$F$12</f>
        <v>165.32987893999999</v>
      </c>
      <c r="J176" s="36">
        <f>SUMIFS(СВЦЭМ!$E$39:$E$782,СВЦЭМ!$A$39:$A$782,$A176,СВЦЭМ!$B$39:$B$782,J$155)+'СЕТ СН'!$F$12</f>
        <v>162.17050445999999</v>
      </c>
      <c r="K176" s="36">
        <f>SUMIFS(СВЦЭМ!$E$39:$E$782,СВЦЭМ!$A$39:$A$782,$A176,СВЦЭМ!$B$39:$B$782,K$155)+'СЕТ СН'!$F$12</f>
        <v>158.36166438000001</v>
      </c>
      <c r="L176" s="36">
        <f>SUMIFS(СВЦЭМ!$E$39:$E$782,СВЦЭМ!$A$39:$A$782,$A176,СВЦЭМ!$B$39:$B$782,L$155)+'СЕТ СН'!$F$12</f>
        <v>154.50207369</v>
      </c>
      <c r="M176" s="36">
        <f>SUMIFS(СВЦЭМ!$E$39:$E$782,СВЦЭМ!$A$39:$A$782,$A176,СВЦЭМ!$B$39:$B$782,M$155)+'СЕТ СН'!$F$12</f>
        <v>155.15598717</v>
      </c>
      <c r="N176" s="36">
        <f>SUMIFS(СВЦЭМ!$E$39:$E$782,СВЦЭМ!$A$39:$A$782,$A176,СВЦЭМ!$B$39:$B$782,N$155)+'СЕТ СН'!$F$12</f>
        <v>157.84260841</v>
      </c>
      <c r="O176" s="36">
        <f>SUMIFS(СВЦЭМ!$E$39:$E$782,СВЦЭМ!$A$39:$A$782,$A176,СВЦЭМ!$B$39:$B$782,O$155)+'СЕТ СН'!$F$12</f>
        <v>159.81347008</v>
      </c>
      <c r="P176" s="36">
        <f>SUMIFS(СВЦЭМ!$E$39:$E$782,СВЦЭМ!$A$39:$A$782,$A176,СВЦЭМ!$B$39:$B$782,P$155)+'СЕТ СН'!$F$12</f>
        <v>166.20378830999999</v>
      </c>
      <c r="Q176" s="36">
        <f>SUMIFS(СВЦЭМ!$E$39:$E$782,СВЦЭМ!$A$39:$A$782,$A176,СВЦЭМ!$B$39:$B$782,Q$155)+'СЕТ СН'!$F$12</f>
        <v>169.27972437</v>
      </c>
      <c r="R176" s="36">
        <f>SUMIFS(СВЦЭМ!$E$39:$E$782,СВЦЭМ!$A$39:$A$782,$A176,СВЦЭМ!$B$39:$B$782,R$155)+'СЕТ СН'!$F$12</f>
        <v>167.19951377999999</v>
      </c>
      <c r="S176" s="36">
        <f>SUMIFS(СВЦЭМ!$E$39:$E$782,СВЦЭМ!$A$39:$A$782,$A176,СВЦЭМ!$B$39:$B$782,S$155)+'СЕТ СН'!$F$12</f>
        <v>163.14330641000001</v>
      </c>
      <c r="T176" s="36">
        <f>SUMIFS(СВЦЭМ!$E$39:$E$782,СВЦЭМ!$A$39:$A$782,$A176,СВЦЭМ!$B$39:$B$782,T$155)+'СЕТ СН'!$F$12</f>
        <v>159.15837298</v>
      </c>
      <c r="U176" s="36">
        <f>SUMIFS(СВЦЭМ!$E$39:$E$782,СВЦЭМ!$A$39:$A$782,$A176,СВЦЭМ!$B$39:$B$782,U$155)+'СЕТ СН'!$F$12</f>
        <v>158.60921024000001</v>
      </c>
      <c r="V176" s="36">
        <f>SUMIFS(СВЦЭМ!$E$39:$E$782,СВЦЭМ!$A$39:$A$782,$A176,СВЦЭМ!$B$39:$B$782,V$155)+'СЕТ СН'!$F$12</f>
        <v>158.15759648</v>
      </c>
      <c r="W176" s="36">
        <f>SUMIFS(СВЦЭМ!$E$39:$E$782,СВЦЭМ!$A$39:$A$782,$A176,СВЦЭМ!$B$39:$B$782,W$155)+'СЕТ СН'!$F$12</f>
        <v>156.92648366</v>
      </c>
      <c r="X176" s="36">
        <f>SUMIFS(СВЦЭМ!$E$39:$E$782,СВЦЭМ!$A$39:$A$782,$A176,СВЦЭМ!$B$39:$B$782,X$155)+'СЕТ СН'!$F$12</f>
        <v>152.03594257</v>
      </c>
      <c r="Y176" s="36">
        <f>SUMIFS(СВЦЭМ!$E$39:$E$782,СВЦЭМ!$A$39:$A$782,$A176,СВЦЭМ!$B$39:$B$782,Y$155)+'СЕТ СН'!$F$12</f>
        <v>151.54298154</v>
      </c>
    </row>
    <row r="177" spans="1:27" ht="15.75" x14ac:dyDescent="0.2">
      <c r="A177" s="35">
        <f t="shared" si="4"/>
        <v>44461</v>
      </c>
      <c r="B177" s="36">
        <f>SUMIFS(СВЦЭМ!$E$39:$E$782,СВЦЭМ!$A$39:$A$782,$A177,СВЦЭМ!$B$39:$B$782,B$155)+'СЕТ СН'!$F$12</f>
        <v>166.83575378</v>
      </c>
      <c r="C177" s="36">
        <f>SUMIFS(СВЦЭМ!$E$39:$E$782,СВЦЭМ!$A$39:$A$782,$A177,СВЦЭМ!$B$39:$B$782,C$155)+'СЕТ СН'!$F$12</f>
        <v>178.32426769</v>
      </c>
      <c r="D177" s="36">
        <f>SUMIFS(СВЦЭМ!$E$39:$E$782,СВЦЭМ!$A$39:$A$782,$A177,СВЦЭМ!$B$39:$B$782,D$155)+'СЕТ СН'!$F$12</f>
        <v>185.49423769000001</v>
      </c>
      <c r="E177" s="36">
        <f>SUMIFS(СВЦЭМ!$E$39:$E$782,СВЦЭМ!$A$39:$A$782,$A177,СВЦЭМ!$B$39:$B$782,E$155)+'СЕТ СН'!$F$12</f>
        <v>186.89651775999999</v>
      </c>
      <c r="F177" s="36">
        <f>SUMIFS(СВЦЭМ!$E$39:$E$782,СВЦЭМ!$A$39:$A$782,$A177,СВЦЭМ!$B$39:$B$782,F$155)+'СЕТ СН'!$F$12</f>
        <v>187.47308208000001</v>
      </c>
      <c r="G177" s="36">
        <f>SUMIFS(СВЦЭМ!$E$39:$E$782,СВЦЭМ!$A$39:$A$782,$A177,СВЦЭМ!$B$39:$B$782,G$155)+'СЕТ СН'!$F$12</f>
        <v>184.12741609</v>
      </c>
      <c r="H177" s="36">
        <f>SUMIFS(СВЦЭМ!$E$39:$E$782,СВЦЭМ!$A$39:$A$782,$A177,СВЦЭМ!$B$39:$B$782,H$155)+'СЕТ СН'!$F$12</f>
        <v>173.98570215999999</v>
      </c>
      <c r="I177" s="36">
        <f>SUMIFS(СВЦЭМ!$E$39:$E$782,СВЦЭМ!$A$39:$A$782,$A177,СВЦЭМ!$B$39:$B$782,I$155)+'СЕТ СН'!$F$12</f>
        <v>161.65868939000001</v>
      </c>
      <c r="J177" s="36">
        <f>SUMIFS(СВЦЭМ!$E$39:$E$782,СВЦЭМ!$A$39:$A$782,$A177,СВЦЭМ!$B$39:$B$782,J$155)+'СЕТ СН'!$F$12</f>
        <v>159.07005341999999</v>
      </c>
      <c r="K177" s="36">
        <f>SUMIFS(СВЦЭМ!$E$39:$E$782,СВЦЭМ!$A$39:$A$782,$A177,СВЦЭМ!$B$39:$B$782,K$155)+'СЕТ СН'!$F$12</f>
        <v>158.06259779999999</v>
      </c>
      <c r="L177" s="36">
        <f>SUMIFS(СВЦЭМ!$E$39:$E$782,СВЦЭМ!$A$39:$A$782,$A177,СВЦЭМ!$B$39:$B$782,L$155)+'СЕТ СН'!$F$12</f>
        <v>155.44041668</v>
      </c>
      <c r="M177" s="36">
        <f>SUMIFS(СВЦЭМ!$E$39:$E$782,СВЦЭМ!$A$39:$A$782,$A177,СВЦЭМ!$B$39:$B$782,M$155)+'СЕТ СН'!$F$12</f>
        <v>153.38680934000001</v>
      </c>
      <c r="N177" s="36">
        <f>SUMIFS(СВЦЭМ!$E$39:$E$782,СВЦЭМ!$A$39:$A$782,$A177,СВЦЭМ!$B$39:$B$782,N$155)+'СЕТ СН'!$F$12</f>
        <v>156.08081332</v>
      </c>
      <c r="O177" s="36">
        <f>SUMIFS(СВЦЭМ!$E$39:$E$782,СВЦЭМ!$A$39:$A$782,$A177,СВЦЭМ!$B$39:$B$782,O$155)+'СЕТ СН'!$F$12</f>
        <v>160.44358170000001</v>
      </c>
      <c r="P177" s="36">
        <f>SUMIFS(СВЦЭМ!$E$39:$E$782,СВЦЭМ!$A$39:$A$782,$A177,СВЦЭМ!$B$39:$B$782,P$155)+'СЕТ СН'!$F$12</f>
        <v>166.80202514000001</v>
      </c>
      <c r="Q177" s="36">
        <f>SUMIFS(СВЦЭМ!$E$39:$E$782,СВЦЭМ!$A$39:$A$782,$A177,СВЦЭМ!$B$39:$B$782,Q$155)+'СЕТ СН'!$F$12</f>
        <v>168.01252398</v>
      </c>
      <c r="R177" s="36">
        <f>SUMIFS(СВЦЭМ!$E$39:$E$782,СВЦЭМ!$A$39:$A$782,$A177,СВЦЭМ!$B$39:$B$782,R$155)+'СЕТ СН'!$F$12</f>
        <v>166.49263034000001</v>
      </c>
      <c r="S177" s="36">
        <f>SUMIFS(СВЦЭМ!$E$39:$E$782,СВЦЭМ!$A$39:$A$782,$A177,СВЦЭМ!$B$39:$B$782,S$155)+'СЕТ СН'!$F$12</f>
        <v>160.51396650000001</v>
      </c>
      <c r="T177" s="36">
        <f>SUMIFS(СВЦЭМ!$E$39:$E$782,СВЦЭМ!$A$39:$A$782,$A177,СВЦЭМ!$B$39:$B$782,T$155)+'СЕТ СН'!$F$12</f>
        <v>156.18508061</v>
      </c>
      <c r="U177" s="36">
        <f>SUMIFS(СВЦЭМ!$E$39:$E$782,СВЦЭМ!$A$39:$A$782,$A177,СВЦЭМ!$B$39:$B$782,U$155)+'СЕТ СН'!$F$12</f>
        <v>156.74160495000001</v>
      </c>
      <c r="V177" s="36">
        <f>SUMIFS(СВЦЭМ!$E$39:$E$782,СВЦЭМ!$A$39:$A$782,$A177,СВЦЭМ!$B$39:$B$782,V$155)+'СЕТ СН'!$F$12</f>
        <v>155.93241748</v>
      </c>
      <c r="W177" s="36">
        <f>SUMIFS(СВЦЭМ!$E$39:$E$782,СВЦЭМ!$A$39:$A$782,$A177,СВЦЭМ!$B$39:$B$782,W$155)+'СЕТ СН'!$F$12</f>
        <v>154.85071604000001</v>
      </c>
      <c r="X177" s="36">
        <f>SUMIFS(СВЦЭМ!$E$39:$E$782,СВЦЭМ!$A$39:$A$782,$A177,СВЦЭМ!$B$39:$B$782,X$155)+'СЕТ СН'!$F$12</f>
        <v>150.82268396000001</v>
      </c>
      <c r="Y177" s="36">
        <f>SUMIFS(СВЦЭМ!$E$39:$E$782,СВЦЭМ!$A$39:$A$782,$A177,СВЦЭМ!$B$39:$B$782,Y$155)+'СЕТ СН'!$F$12</f>
        <v>149.76076257</v>
      </c>
    </row>
    <row r="178" spans="1:27" ht="15.75" x14ac:dyDescent="0.2">
      <c r="A178" s="35">
        <f t="shared" si="4"/>
        <v>44462</v>
      </c>
      <c r="B178" s="36">
        <f>SUMIFS(СВЦЭМ!$E$39:$E$782,СВЦЭМ!$A$39:$A$782,$A178,СВЦЭМ!$B$39:$B$782,B$155)+'СЕТ СН'!$F$12</f>
        <v>173.65060511999999</v>
      </c>
      <c r="C178" s="36">
        <f>SUMIFS(СВЦЭМ!$E$39:$E$782,СВЦЭМ!$A$39:$A$782,$A178,СВЦЭМ!$B$39:$B$782,C$155)+'СЕТ СН'!$F$12</f>
        <v>192.18765091</v>
      </c>
      <c r="D178" s="36">
        <f>SUMIFS(СВЦЭМ!$E$39:$E$782,СВЦЭМ!$A$39:$A$782,$A178,СВЦЭМ!$B$39:$B$782,D$155)+'СЕТ СН'!$F$12</f>
        <v>202.81906379</v>
      </c>
      <c r="E178" s="36">
        <f>SUMIFS(СВЦЭМ!$E$39:$E$782,СВЦЭМ!$A$39:$A$782,$A178,СВЦЭМ!$B$39:$B$782,E$155)+'СЕТ СН'!$F$12</f>
        <v>205.43010785999999</v>
      </c>
      <c r="F178" s="36">
        <f>SUMIFS(СВЦЭМ!$E$39:$E$782,СВЦЭМ!$A$39:$A$782,$A178,СВЦЭМ!$B$39:$B$782,F$155)+'СЕТ СН'!$F$12</f>
        <v>206.23208876999999</v>
      </c>
      <c r="G178" s="36">
        <f>SUMIFS(СВЦЭМ!$E$39:$E$782,СВЦЭМ!$A$39:$A$782,$A178,СВЦЭМ!$B$39:$B$782,G$155)+'СЕТ СН'!$F$12</f>
        <v>201.19251156999999</v>
      </c>
      <c r="H178" s="36">
        <f>SUMIFS(СВЦЭМ!$E$39:$E$782,СВЦЭМ!$A$39:$A$782,$A178,СВЦЭМ!$B$39:$B$782,H$155)+'СЕТ СН'!$F$12</f>
        <v>186.84739218999999</v>
      </c>
      <c r="I178" s="36">
        <f>SUMIFS(СВЦЭМ!$E$39:$E$782,СВЦЭМ!$A$39:$A$782,$A178,СВЦЭМ!$B$39:$B$782,I$155)+'СЕТ СН'!$F$12</f>
        <v>167.83017353</v>
      </c>
      <c r="J178" s="36">
        <f>SUMIFS(СВЦЭМ!$E$39:$E$782,СВЦЭМ!$A$39:$A$782,$A178,СВЦЭМ!$B$39:$B$782,J$155)+'СЕТ СН'!$F$12</f>
        <v>167.40027036000001</v>
      </c>
      <c r="K178" s="36">
        <f>SUMIFS(СВЦЭМ!$E$39:$E$782,СВЦЭМ!$A$39:$A$782,$A178,СВЦЭМ!$B$39:$B$782,K$155)+'СЕТ СН'!$F$12</f>
        <v>171.13012821999999</v>
      </c>
      <c r="L178" s="36">
        <f>SUMIFS(СВЦЭМ!$E$39:$E$782,СВЦЭМ!$A$39:$A$782,$A178,СВЦЭМ!$B$39:$B$782,L$155)+'СЕТ СН'!$F$12</f>
        <v>170.64870485</v>
      </c>
      <c r="M178" s="36">
        <f>SUMIFS(СВЦЭМ!$E$39:$E$782,СВЦЭМ!$A$39:$A$782,$A178,СВЦЭМ!$B$39:$B$782,M$155)+'СЕТ СН'!$F$12</f>
        <v>168.59277693000001</v>
      </c>
      <c r="N178" s="36">
        <f>SUMIFS(СВЦЭМ!$E$39:$E$782,СВЦЭМ!$A$39:$A$782,$A178,СВЦЭМ!$B$39:$B$782,N$155)+'СЕТ СН'!$F$12</f>
        <v>164.46033138000001</v>
      </c>
      <c r="O178" s="36">
        <f>SUMIFS(СВЦЭМ!$E$39:$E$782,СВЦЭМ!$A$39:$A$782,$A178,СВЦЭМ!$B$39:$B$782,O$155)+'СЕТ СН'!$F$12</f>
        <v>163.25692461</v>
      </c>
      <c r="P178" s="36">
        <f>SUMIFS(СВЦЭМ!$E$39:$E$782,СВЦЭМ!$A$39:$A$782,$A178,СВЦЭМ!$B$39:$B$782,P$155)+'СЕТ СН'!$F$12</f>
        <v>168.57987473</v>
      </c>
      <c r="Q178" s="36">
        <f>SUMIFS(СВЦЭМ!$E$39:$E$782,СВЦЭМ!$A$39:$A$782,$A178,СВЦЭМ!$B$39:$B$782,Q$155)+'СЕТ СН'!$F$12</f>
        <v>169.90801241</v>
      </c>
      <c r="R178" s="36">
        <f>SUMIFS(СВЦЭМ!$E$39:$E$782,СВЦЭМ!$A$39:$A$782,$A178,СВЦЭМ!$B$39:$B$782,R$155)+'СЕТ СН'!$F$12</f>
        <v>167.86569677</v>
      </c>
      <c r="S178" s="36">
        <f>SUMIFS(СВЦЭМ!$E$39:$E$782,СВЦЭМ!$A$39:$A$782,$A178,СВЦЭМ!$B$39:$B$782,S$155)+'СЕТ СН'!$F$12</f>
        <v>164.29558634</v>
      </c>
      <c r="T178" s="36">
        <f>SUMIFS(СВЦЭМ!$E$39:$E$782,СВЦЭМ!$A$39:$A$782,$A178,СВЦЭМ!$B$39:$B$782,T$155)+'СЕТ СН'!$F$12</f>
        <v>160.67941648999999</v>
      </c>
      <c r="U178" s="36">
        <f>SUMIFS(СВЦЭМ!$E$39:$E$782,СВЦЭМ!$A$39:$A$782,$A178,СВЦЭМ!$B$39:$B$782,U$155)+'СЕТ СН'!$F$12</f>
        <v>159.41801819</v>
      </c>
      <c r="V178" s="36">
        <f>SUMIFS(СВЦЭМ!$E$39:$E$782,СВЦЭМ!$A$39:$A$782,$A178,СВЦЭМ!$B$39:$B$782,V$155)+'СЕТ СН'!$F$12</f>
        <v>159.04555995999999</v>
      </c>
      <c r="W178" s="36">
        <f>SUMIFS(СВЦЭМ!$E$39:$E$782,СВЦЭМ!$A$39:$A$782,$A178,СВЦЭМ!$B$39:$B$782,W$155)+'СЕТ СН'!$F$12</f>
        <v>156.05656647000001</v>
      </c>
      <c r="X178" s="36">
        <f>SUMIFS(СВЦЭМ!$E$39:$E$782,СВЦЭМ!$A$39:$A$782,$A178,СВЦЭМ!$B$39:$B$782,X$155)+'СЕТ СН'!$F$12</f>
        <v>153.12214815999999</v>
      </c>
      <c r="Y178" s="36">
        <f>SUMIFS(СВЦЭМ!$E$39:$E$782,СВЦЭМ!$A$39:$A$782,$A178,СВЦЭМ!$B$39:$B$782,Y$155)+'СЕТ СН'!$F$12</f>
        <v>162.53328843</v>
      </c>
    </row>
    <row r="179" spans="1:27" ht="15.75" x14ac:dyDescent="0.2">
      <c r="A179" s="35">
        <f t="shared" si="4"/>
        <v>44463</v>
      </c>
      <c r="B179" s="36">
        <f>SUMIFS(СВЦЭМ!$E$39:$E$782,СВЦЭМ!$A$39:$A$782,$A179,СВЦЭМ!$B$39:$B$782,B$155)+'СЕТ СН'!$F$12</f>
        <v>168.09107653000001</v>
      </c>
      <c r="C179" s="36">
        <f>SUMIFS(СВЦЭМ!$E$39:$E$782,СВЦЭМ!$A$39:$A$782,$A179,СВЦЭМ!$B$39:$B$782,C$155)+'СЕТ СН'!$F$12</f>
        <v>179.51522342999999</v>
      </c>
      <c r="D179" s="36">
        <f>SUMIFS(СВЦЭМ!$E$39:$E$782,СВЦЭМ!$A$39:$A$782,$A179,СВЦЭМ!$B$39:$B$782,D$155)+'СЕТ СН'!$F$12</f>
        <v>192.6869609</v>
      </c>
      <c r="E179" s="36">
        <f>SUMIFS(СВЦЭМ!$E$39:$E$782,СВЦЭМ!$A$39:$A$782,$A179,СВЦЭМ!$B$39:$B$782,E$155)+'СЕТ СН'!$F$12</f>
        <v>196.70213788999999</v>
      </c>
      <c r="F179" s="36">
        <f>SUMIFS(СВЦЭМ!$E$39:$E$782,СВЦЭМ!$A$39:$A$782,$A179,СВЦЭМ!$B$39:$B$782,F$155)+'СЕТ СН'!$F$12</f>
        <v>197.18333955</v>
      </c>
      <c r="G179" s="36">
        <f>SUMIFS(СВЦЭМ!$E$39:$E$782,СВЦЭМ!$A$39:$A$782,$A179,СВЦЭМ!$B$39:$B$782,G$155)+'СЕТ СН'!$F$12</f>
        <v>189.84058576999999</v>
      </c>
      <c r="H179" s="36">
        <f>SUMIFS(СВЦЭМ!$E$39:$E$782,СВЦЭМ!$A$39:$A$782,$A179,СВЦЭМ!$B$39:$B$782,H$155)+'СЕТ СН'!$F$12</f>
        <v>174.62945736</v>
      </c>
      <c r="I179" s="36">
        <f>SUMIFS(СВЦЭМ!$E$39:$E$782,СВЦЭМ!$A$39:$A$782,$A179,СВЦЭМ!$B$39:$B$782,I$155)+'СЕТ СН'!$F$12</f>
        <v>163.92188404000001</v>
      </c>
      <c r="J179" s="36">
        <f>SUMIFS(СВЦЭМ!$E$39:$E$782,СВЦЭМ!$A$39:$A$782,$A179,СВЦЭМ!$B$39:$B$782,J$155)+'СЕТ СН'!$F$12</f>
        <v>166.83543392000001</v>
      </c>
      <c r="K179" s="36">
        <f>SUMIFS(СВЦЭМ!$E$39:$E$782,СВЦЭМ!$A$39:$A$782,$A179,СВЦЭМ!$B$39:$B$782,K$155)+'СЕТ СН'!$F$12</f>
        <v>169.10475796</v>
      </c>
      <c r="L179" s="36">
        <f>SUMIFS(СВЦЭМ!$E$39:$E$782,СВЦЭМ!$A$39:$A$782,$A179,СВЦЭМ!$B$39:$B$782,L$155)+'СЕТ СН'!$F$12</f>
        <v>171.33818636999999</v>
      </c>
      <c r="M179" s="36">
        <f>SUMIFS(СВЦЭМ!$E$39:$E$782,СВЦЭМ!$A$39:$A$782,$A179,СВЦЭМ!$B$39:$B$782,M$155)+'СЕТ СН'!$F$12</f>
        <v>169.02616925000001</v>
      </c>
      <c r="N179" s="36">
        <f>SUMIFS(СВЦЭМ!$E$39:$E$782,СВЦЭМ!$A$39:$A$782,$A179,СВЦЭМ!$B$39:$B$782,N$155)+'СЕТ СН'!$F$12</f>
        <v>163.16439819000001</v>
      </c>
      <c r="O179" s="36">
        <f>SUMIFS(СВЦЭМ!$E$39:$E$782,СВЦЭМ!$A$39:$A$782,$A179,СВЦЭМ!$B$39:$B$782,O$155)+'СЕТ СН'!$F$12</f>
        <v>161.89363677</v>
      </c>
      <c r="P179" s="36">
        <f>SUMIFS(СВЦЭМ!$E$39:$E$782,СВЦЭМ!$A$39:$A$782,$A179,СВЦЭМ!$B$39:$B$782,P$155)+'СЕТ СН'!$F$12</f>
        <v>169.55427531999999</v>
      </c>
      <c r="Q179" s="36">
        <f>SUMIFS(СВЦЭМ!$E$39:$E$782,СВЦЭМ!$A$39:$A$782,$A179,СВЦЭМ!$B$39:$B$782,Q$155)+'СЕТ СН'!$F$12</f>
        <v>170.28731661</v>
      </c>
      <c r="R179" s="36">
        <f>SUMIFS(СВЦЭМ!$E$39:$E$782,СВЦЭМ!$A$39:$A$782,$A179,СВЦЭМ!$B$39:$B$782,R$155)+'СЕТ СН'!$F$12</f>
        <v>167.57579211999999</v>
      </c>
      <c r="S179" s="36">
        <f>SUMIFS(СВЦЭМ!$E$39:$E$782,СВЦЭМ!$A$39:$A$782,$A179,СВЦЭМ!$B$39:$B$782,S$155)+'СЕТ СН'!$F$12</f>
        <v>165.04086613999999</v>
      </c>
      <c r="T179" s="36">
        <f>SUMIFS(СВЦЭМ!$E$39:$E$782,СВЦЭМ!$A$39:$A$782,$A179,СВЦЭМ!$B$39:$B$782,T$155)+'СЕТ СН'!$F$12</f>
        <v>160.58803112999999</v>
      </c>
      <c r="U179" s="36">
        <f>SUMIFS(СВЦЭМ!$E$39:$E$782,СВЦЭМ!$A$39:$A$782,$A179,СВЦЭМ!$B$39:$B$782,U$155)+'СЕТ СН'!$F$12</f>
        <v>159.23338092</v>
      </c>
      <c r="V179" s="36">
        <f>SUMIFS(СВЦЭМ!$E$39:$E$782,СВЦЭМ!$A$39:$A$782,$A179,СВЦЭМ!$B$39:$B$782,V$155)+'СЕТ СН'!$F$12</f>
        <v>158.47111437000001</v>
      </c>
      <c r="W179" s="36">
        <f>SUMIFS(СВЦЭМ!$E$39:$E$782,СВЦЭМ!$A$39:$A$782,$A179,СВЦЭМ!$B$39:$B$782,W$155)+'СЕТ СН'!$F$12</f>
        <v>155.78801855</v>
      </c>
      <c r="X179" s="36">
        <f>SUMIFS(СВЦЭМ!$E$39:$E$782,СВЦЭМ!$A$39:$A$782,$A179,СВЦЭМ!$B$39:$B$782,X$155)+'СЕТ СН'!$F$12</f>
        <v>151.22274472000001</v>
      </c>
      <c r="Y179" s="36">
        <f>SUMIFS(СВЦЭМ!$E$39:$E$782,СВЦЭМ!$A$39:$A$782,$A179,СВЦЭМ!$B$39:$B$782,Y$155)+'СЕТ СН'!$F$12</f>
        <v>153.26833947</v>
      </c>
    </row>
    <row r="180" spans="1:27" ht="15.75" x14ac:dyDescent="0.2">
      <c r="A180" s="35">
        <f t="shared" si="4"/>
        <v>44464</v>
      </c>
      <c r="B180" s="36">
        <f>SUMIFS(СВЦЭМ!$E$39:$E$782,СВЦЭМ!$A$39:$A$782,$A180,СВЦЭМ!$B$39:$B$782,B$155)+'СЕТ СН'!$F$12</f>
        <v>154.75269510999999</v>
      </c>
      <c r="C180" s="36">
        <f>SUMIFS(СВЦЭМ!$E$39:$E$782,СВЦЭМ!$A$39:$A$782,$A180,СВЦЭМ!$B$39:$B$782,C$155)+'СЕТ СН'!$F$12</f>
        <v>172.34069797999999</v>
      </c>
      <c r="D180" s="36">
        <f>SUMIFS(СВЦЭМ!$E$39:$E$782,СВЦЭМ!$A$39:$A$782,$A180,СВЦЭМ!$B$39:$B$782,D$155)+'СЕТ СН'!$F$12</f>
        <v>188.88513674999999</v>
      </c>
      <c r="E180" s="36">
        <f>SUMIFS(СВЦЭМ!$E$39:$E$782,СВЦЭМ!$A$39:$A$782,$A180,СВЦЭМ!$B$39:$B$782,E$155)+'СЕТ СН'!$F$12</f>
        <v>194.54371065999999</v>
      </c>
      <c r="F180" s="36">
        <f>SUMIFS(СВЦЭМ!$E$39:$E$782,СВЦЭМ!$A$39:$A$782,$A180,СВЦЭМ!$B$39:$B$782,F$155)+'СЕТ СН'!$F$12</f>
        <v>193.80426435999999</v>
      </c>
      <c r="G180" s="36">
        <f>SUMIFS(СВЦЭМ!$E$39:$E$782,СВЦЭМ!$A$39:$A$782,$A180,СВЦЭМ!$B$39:$B$782,G$155)+'СЕТ СН'!$F$12</f>
        <v>193.02247679000001</v>
      </c>
      <c r="H180" s="36">
        <f>SUMIFS(СВЦЭМ!$E$39:$E$782,СВЦЭМ!$A$39:$A$782,$A180,СВЦЭМ!$B$39:$B$782,H$155)+'СЕТ СН'!$F$12</f>
        <v>186.28718624999999</v>
      </c>
      <c r="I180" s="36">
        <f>SUMIFS(СВЦЭМ!$E$39:$E$782,СВЦЭМ!$A$39:$A$782,$A180,СВЦЭМ!$B$39:$B$782,I$155)+'СЕТ СН'!$F$12</f>
        <v>169.03838558000001</v>
      </c>
      <c r="J180" s="36">
        <f>SUMIFS(СВЦЭМ!$E$39:$E$782,СВЦЭМ!$A$39:$A$782,$A180,СВЦЭМ!$B$39:$B$782,J$155)+'СЕТ СН'!$F$12</f>
        <v>159.38638288000001</v>
      </c>
      <c r="K180" s="36">
        <f>SUMIFS(СВЦЭМ!$E$39:$E$782,СВЦЭМ!$A$39:$A$782,$A180,СВЦЭМ!$B$39:$B$782,K$155)+'СЕТ СН'!$F$12</f>
        <v>159.12743394</v>
      </c>
      <c r="L180" s="36">
        <f>SUMIFS(СВЦЭМ!$E$39:$E$782,СВЦЭМ!$A$39:$A$782,$A180,СВЦЭМ!$B$39:$B$782,L$155)+'СЕТ СН'!$F$12</f>
        <v>158.96053412000001</v>
      </c>
      <c r="M180" s="36">
        <f>SUMIFS(СВЦЭМ!$E$39:$E$782,СВЦЭМ!$A$39:$A$782,$A180,СВЦЭМ!$B$39:$B$782,M$155)+'СЕТ СН'!$F$12</f>
        <v>158.33687352000001</v>
      </c>
      <c r="N180" s="36">
        <f>SUMIFS(СВЦЭМ!$E$39:$E$782,СВЦЭМ!$A$39:$A$782,$A180,СВЦЭМ!$B$39:$B$782,N$155)+'СЕТ СН'!$F$12</f>
        <v>159.41593175</v>
      </c>
      <c r="O180" s="36">
        <f>SUMIFS(СВЦЭМ!$E$39:$E$782,СВЦЭМ!$A$39:$A$782,$A180,СВЦЭМ!$B$39:$B$782,O$155)+'СЕТ СН'!$F$12</f>
        <v>164.13982227</v>
      </c>
      <c r="P180" s="36">
        <f>SUMIFS(СВЦЭМ!$E$39:$E$782,СВЦЭМ!$A$39:$A$782,$A180,СВЦЭМ!$B$39:$B$782,P$155)+'СЕТ СН'!$F$12</f>
        <v>170.18023597000001</v>
      </c>
      <c r="Q180" s="36">
        <f>SUMIFS(СВЦЭМ!$E$39:$E$782,СВЦЭМ!$A$39:$A$782,$A180,СВЦЭМ!$B$39:$B$782,Q$155)+'СЕТ СН'!$F$12</f>
        <v>170.77460877999999</v>
      </c>
      <c r="R180" s="36">
        <f>SUMIFS(СВЦЭМ!$E$39:$E$782,СВЦЭМ!$A$39:$A$782,$A180,СВЦЭМ!$B$39:$B$782,R$155)+'СЕТ СН'!$F$12</f>
        <v>167.86731295999999</v>
      </c>
      <c r="S180" s="36">
        <f>SUMIFS(СВЦЭМ!$E$39:$E$782,СВЦЭМ!$A$39:$A$782,$A180,СВЦЭМ!$B$39:$B$782,S$155)+'СЕТ СН'!$F$12</f>
        <v>163.42738288000001</v>
      </c>
      <c r="T180" s="36">
        <f>SUMIFS(СВЦЭМ!$E$39:$E$782,СВЦЭМ!$A$39:$A$782,$A180,СВЦЭМ!$B$39:$B$782,T$155)+'СЕТ СН'!$F$12</f>
        <v>156.63147949</v>
      </c>
      <c r="U180" s="36">
        <f>SUMIFS(СВЦЭМ!$E$39:$E$782,СВЦЭМ!$A$39:$A$782,$A180,СВЦЭМ!$B$39:$B$782,U$155)+'СЕТ СН'!$F$12</f>
        <v>154.86835407000001</v>
      </c>
      <c r="V180" s="36">
        <f>SUMIFS(СВЦЭМ!$E$39:$E$782,СВЦЭМ!$A$39:$A$782,$A180,СВЦЭМ!$B$39:$B$782,V$155)+'СЕТ СН'!$F$12</f>
        <v>155.27342096000001</v>
      </c>
      <c r="W180" s="36">
        <f>SUMIFS(СВЦЭМ!$E$39:$E$782,СВЦЭМ!$A$39:$A$782,$A180,СВЦЭМ!$B$39:$B$782,W$155)+'СЕТ СН'!$F$12</f>
        <v>152.33644697</v>
      </c>
      <c r="X180" s="36">
        <f>SUMIFS(СВЦЭМ!$E$39:$E$782,СВЦЭМ!$A$39:$A$782,$A180,СВЦЭМ!$B$39:$B$782,X$155)+'СЕТ СН'!$F$12</f>
        <v>159.97207524999999</v>
      </c>
      <c r="Y180" s="36">
        <f>SUMIFS(СВЦЭМ!$E$39:$E$782,СВЦЭМ!$A$39:$A$782,$A180,СВЦЭМ!$B$39:$B$782,Y$155)+'СЕТ СН'!$F$12</f>
        <v>161.30526093</v>
      </c>
    </row>
    <row r="181" spans="1:27" ht="15.75" x14ac:dyDescent="0.2">
      <c r="A181" s="35">
        <f t="shared" si="4"/>
        <v>44465</v>
      </c>
      <c r="B181" s="36">
        <f>SUMIFS(СВЦЭМ!$E$39:$E$782,СВЦЭМ!$A$39:$A$782,$A181,СВЦЭМ!$B$39:$B$782,B$155)+'СЕТ СН'!$F$12</f>
        <v>167.146558</v>
      </c>
      <c r="C181" s="36">
        <f>SUMIFS(СВЦЭМ!$E$39:$E$782,СВЦЭМ!$A$39:$A$782,$A181,СВЦЭМ!$B$39:$B$782,C$155)+'СЕТ СН'!$F$12</f>
        <v>181.73649569</v>
      </c>
      <c r="D181" s="36">
        <f>SUMIFS(СВЦЭМ!$E$39:$E$782,СВЦЭМ!$A$39:$A$782,$A181,СВЦЭМ!$B$39:$B$782,D$155)+'СЕТ СН'!$F$12</f>
        <v>193.94587505999999</v>
      </c>
      <c r="E181" s="36">
        <f>SUMIFS(СВЦЭМ!$E$39:$E$782,СВЦЭМ!$A$39:$A$782,$A181,СВЦЭМ!$B$39:$B$782,E$155)+'СЕТ СН'!$F$12</f>
        <v>200.08142591000001</v>
      </c>
      <c r="F181" s="36">
        <f>SUMIFS(СВЦЭМ!$E$39:$E$782,СВЦЭМ!$A$39:$A$782,$A181,СВЦЭМ!$B$39:$B$782,F$155)+'СЕТ СН'!$F$12</f>
        <v>200.69062751000001</v>
      </c>
      <c r="G181" s="36">
        <f>SUMIFS(СВЦЭМ!$E$39:$E$782,СВЦЭМ!$A$39:$A$782,$A181,СВЦЭМ!$B$39:$B$782,G$155)+'СЕТ СН'!$F$12</f>
        <v>198.84518022</v>
      </c>
      <c r="H181" s="36">
        <f>SUMIFS(СВЦЭМ!$E$39:$E$782,СВЦЭМ!$A$39:$A$782,$A181,СВЦЭМ!$B$39:$B$782,H$155)+'СЕТ СН'!$F$12</f>
        <v>190.61241694</v>
      </c>
      <c r="I181" s="36">
        <f>SUMIFS(СВЦЭМ!$E$39:$E$782,СВЦЭМ!$A$39:$A$782,$A181,СВЦЭМ!$B$39:$B$782,I$155)+'СЕТ СН'!$F$12</f>
        <v>174.42441611999999</v>
      </c>
      <c r="J181" s="36">
        <f>SUMIFS(СВЦЭМ!$E$39:$E$782,СВЦЭМ!$A$39:$A$782,$A181,СВЦЭМ!$B$39:$B$782,J$155)+'СЕТ СН'!$F$12</f>
        <v>160.79582475000001</v>
      </c>
      <c r="K181" s="36">
        <f>SUMIFS(СВЦЭМ!$E$39:$E$782,СВЦЭМ!$A$39:$A$782,$A181,СВЦЭМ!$B$39:$B$782,K$155)+'СЕТ СН'!$F$12</f>
        <v>157.34025149999999</v>
      </c>
      <c r="L181" s="36">
        <f>SUMIFS(СВЦЭМ!$E$39:$E$782,СВЦЭМ!$A$39:$A$782,$A181,СВЦЭМ!$B$39:$B$782,L$155)+'СЕТ СН'!$F$12</f>
        <v>158.96991373</v>
      </c>
      <c r="M181" s="36">
        <f>SUMIFS(СВЦЭМ!$E$39:$E$782,СВЦЭМ!$A$39:$A$782,$A181,СВЦЭМ!$B$39:$B$782,M$155)+'СЕТ СН'!$F$12</f>
        <v>157.94747608</v>
      </c>
      <c r="N181" s="36">
        <f>SUMIFS(СВЦЭМ!$E$39:$E$782,СВЦЭМ!$A$39:$A$782,$A181,СВЦЭМ!$B$39:$B$782,N$155)+'СЕТ СН'!$F$12</f>
        <v>159.87052668999999</v>
      </c>
      <c r="O181" s="36">
        <f>SUMIFS(СВЦЭМ!$E$39:$E$782,СВЦЭМ!$A$39:$A$782,$A181,СВЦЭМ!$B$39:$B$782,O$155)+'СЕТ СН'!$F$12</f>
        <v>164.30485278</v>
      </c>
      <c r="P181" s="36">
        <f>SUMIFS(СВЦЭМ!$E$39:$E$782,СВЦЭМ!$A$39:$A$782,$A181,СВЦЭМ!$B$39:$B$782,P$155)+'СЕТ СН'!$F$12</f>
        <v>170.55167313999999</v>
      </c>
      <c r="Q181" s="36">
        <f>SUMIFS(СВЦЭМ!$E$39:$E$782,СВЦЭМ!$A$39:$A$782,$A181,СВЦЭМ!$B$39:$B$782,Q$155)+'СЕТ СН'!$F$12</f>
        <v>171.01479653000001</v>
      </c>
      <c r="R181" s="36">
        <f>SUMIFS(СВЦЭМ!$E$39:$E$782,СВЦЭМ!$A$39:$A$782,$A181,СВЦЭМ!$B$39:$B$782,R$155)+'СЕТ СН'!$F$12</f>
        <v>168.74611447000001</v>
      </c>
      <c r="S181" s="36">
        <f>SUMIFS(СВЦЭМ!$E$39:$E$782,СВЦЭМ!$A$39:$A$782,$A181,СВЦЭМ!$B$39:$B$782,S$155)+'СЕТ СН'!$F$12</f>
        <v>164.64138643999999</v>
      </c>
      <c r="T181" s="36">
        <f>SUMIFS(СВЦЭМ!$E$39:$E$782,СВЦЭМ!$A$39:$A$782,$A181,СВЦЭМ!$B$39:$B$782,T$155)+'СЕТ СН'!$F$12</f>
        <v>158.12959710999999</v>
      </c>
      <c r="U181" s="36">
        <f>SUMIFS(СВЦЭМ!$E$39:$E$782,СВЦЭМ!$A$39:$A$782,$A181,СВЦЭМ!$B$39:$B$782,U$155)+'СЕТ СН'!$F$12</f>
        <v>162.91826814000001</v>
      </c>
      <c r="V181" s="36">
        <f>SUMIFS(СВЦЭМ!$E$39:$E$782,СВЦЭМ!$A$39:$A$782,$A181,СВЦЭМ!$B$39:$B$782,V$155)+'СЕТ СН'!$F$12</f>
        <v>164.45698428</v>
      </c>
      <c r="W181" s="36">
        <f>SUMIFS(СВЦЭМ!$E$39:$E$782,СВЦЭМ!$A$39:$A$782,$A181,СВЦЭМ!$B$39:$B$782,W$155)+'СЕТ СН'!$F$12</f>
        <v>163.14966274</v>
      </c>
      <c r="X181" s="36">
        <f>SUMIFS(СВЦЭМ!$E$39:$E$782,СВЦЭМ!$A$39:$A$782,$A181,СВЦЭМ!$B$39:$B$782,X$155)+'СЕТ СН'!$F$12</f>
        <v>161.15225799999999</v>
      </c>
      <c r="Y181" s="36">
        <f>SUMIFS(СВЦЭМ!$E$39:$E$782,СВЦЭМ!$A$39:$A$782,$A181,СВЦЭМ!$B$39:$B$782,Y$155)+'СЕТ СН'!$F$12</f>
        <v>174.10332020999999</v>
      </c>
    </row>
    <row r="182" spans="1:27" ht="15.75" x14ac:dyDescent="0.2">
      <c r="A182" s="35">
        <f t="shared" si="4"/>
        <v>44466</v>
      </c>
      <c r="B182" s="36">
        <f>SUMIFS(СВЦЭМ!$E$39:$E$782,СВЦЭМ!$A$39:$A$782,$A182,СВЦЭМ!$B$39:$B$782,B$155)+'СЕТ СН'!$F$12</f>
        <v>174.47617216</v>
      </c>
      <c r="C182" s="36">
        <f>SUMIFS(СВЦЭМ!$E$39:$E$782,СВЦЭМ!$A$39:$A$782,$A182,СВЦЭМ!$B$39:$B$782,C$155)+'СЕТ СН'!$F$12</f>
        <v>201.0658914</v>
      </c>
      <c r="D182" s="36">
        <f>SUMIFS(СВЦЭМ!$E$39:$E$782,СВЦЭМ!$A$39:$A$782,$A182,СВЦЭМ!$B$39:$B$782,D$155)+'СЕТ СН'!$F$12</f>
        <v>200.02903509999999</v>
      </c>
      <c r="E182" s="36">
        <f>SUMIFS(СВЦЭМ!$E$39:$E$782,СВЦЭМ!$A$39:$A$782,$A182,СВЦЭМ!$B$39:$B$782,E$155)+'СЕТ СН'!$F$12</f>
        <v>202.50285134999999</v>
      </c>
      <c r="F182" s="36">
        <f>SUMIFS(СВЦЭМ!$E$39:$E$782,СВЦЭМ!$A$39:$A$782,$A182,СВЦЭМ!$B$39:$B$782,F$155)+'СЕТ СН'!$F$12</f>
        <v>201.92704854999999</v>
      </c>
      <c r="G182" s="36">
        <f>SUMIFS(СВЦЭМ!$E$39:$E$782,СВЦЭМ!$A$39:$A$782,$A182,СВЦЭМ!$B$39:$B$782,G$155)+'СЕТ СН'!$F$12</f>
        <v>196.18950378</v>
      </c>
      <c r="H182" s="36">
        <f>SUMIFS(СВЦЭМ!$E$39:$E$782,СВЦЭМ!$A$39:$A$782,$A182,СВЦЭМ!$B$39:$B$782,H$155)+'СЕТ СН'!$F$12</f>
        <v>187.25587390000001</v>
      </c>
      <c r="I182" s="36">
        <f>SUMIFS(СВЦЭМ!$E$39:$E$782,СВЦЭМ!$A$39:$A$782,$A182,СВЦЭМ!$B$39:$B$782,I$155)+'СЕТ СН'!$F$12</f>
        <v>168.88316907999999</v>
      </c>
      <c r="J182" s="36">
        <f>SUMIFS(СВЦЭМ!$E$39:$E$782,СВЦЭМ!$A$39:$A$782,$A182,СВЦЭМ!$B$39:$B$782,J$155)+'СЕТ СН'!$F$12</f>
        <v>164.67162977999999</v>
      </c>
      <c r="K182" s="36">
        <f>SUMIFS(СВЦЭМ!$E$39:$E$782,СВЦЭМ!$A$39:$A$782,$A182,СВЦЭМ!$B$39:$B$782,K$155)+'СЕТ СН'!$F$12</f>
        <v>167.62679062000001</v>
      </c>
      <c r="L182" s="36">
        <f>SUMIFS(СВЦЭМ!$E$39:$E$782,СВЦЭМ!$A$39:$A$782,$A182,СВЦЭМ!$B$39:$B$782,L$155)+'СЕТ СН'!$F$12</f>
        <v>169.25846731999999</v>
      </c>
      <c r="M182" s="36">
        <f>SUMIFS(СВЦЭМ!$E$39:$E$782,СВЦЭМ!$A$39:$A$782,$A182,СВЦЭМ!$B$39:$B$782,M$155)+'СЕТ СН'!$F$12</f>
        <v>169.69328748999999</v>
      </c>
      <c r="N182" s="36">
        <f>SUMIFS(СВЦЭМ!$E$39:$E$782,СВЦЭМ!$A$39:$A$782,$A182,СВЦЭМ!$B$39:$B$782,N$155)+'СЕТ СН'!$F$12</f>
        <v>171.58687412</v>
      </c>
      <c r="O182" s="36">
        <f>SUMIFS(СВЦЭМ!$E$39:$E$782,СВЦЭМ!$A$39:$A$782,$A182,СВЦЭМ!$B$39:$B$782,O$155)+'СЕТ СН'!$F$12</f>
        <v>167.29362918999999</v>
      </c>
      <c r="P182" s="36">
        <f>SUMIFS(СВЦЭМ!$E$39:$E$782,СВЦЭМ!$A$39:$A$782,$A182,СВЦЭМ!$B$39:$B$782,P$155)+'СЕТ СН'!$F$12</f>
        <v>177.24277577000001</v>
      </c>
      <c r="Q182" s="36">
        <f>SUMIFS(СВЦЭМ!$E$39:$E$782,СВЦЭМ!$A$39:$A$782,$A182,СВЦЭМ!$B$39:$B$782,Q$155)+'СЕТ СН'!$F$12</f>
        <v>176.47941220999999</v>
      </c>
      <c r="R182" s="36">
        <f>SUMIFS(СВЦЭМ!$E$39:$E$782,СВЦЭМ!$A$39:$A$782,$A182,СВЦЭМ!$B$39:$B$782,R$155)+'СЕТ СН'!$F$12</f>
        <v>173.67654558000001</v>
      </c>
      <c r="S182" s="36">
        <f>SUMIFS(СВЦЭМ!$E$39:$E$782,СВЦЭМ!$A$39:$A$782,$A182,СВЦЭМ!$B$39:$B$782,S$155)+'СЕТ СН'!$F$12</f>
        <v>170.31183501999999</v>
      </c>
      <c r="T182" s="36">
        <f>SUMIFS(СВЦЭМ!$E$39:$E$782,СВЦЭМ!$A$39:$A$782,$A182,СВЦЭМ!$B$39:$B$782,T$155)+'СЕТ СН'!$F$12</f>
        <v>160.10158222000001</v>
      </c>
      <c r="U182" s="36">
        <f>SUMIFS(СВЦЭМ!$E$39:$E$782,СВЦЭМ!$A$39:$A$782,$A182,СВЦЭМ!$B$39:$B$782,U$155)+'СЕТ СН'!$F$12</f>
        <v>159.99928453999999</v>
      </c>
      <c r="V182" s="36">
        <f>SUMIFS(СВЦЭМ!$E$39:$E$782,СВЦЭМ!$A$39:$A$782,$A182,СВЦЭМ!$B$39:$B$782,V$155)+'СЕТ СН'!$F$12</f>
        <v>160.27381621999999</v>
      </c>
      <c r="W182" s="36">
        <f>SUMIFS(СВЦЭМ!$E$39:$E$782,СВЦЭМ!$A$39:$A$782,$A182,СВЦЭМ!$B$39:$B$782,W$155)+'СЕТ СН'!$F$12</f>
        <v>158.48852133</v>
      </c>
      <c r="X182" s="36">
        <f>SUMIFS(СВЦЭМ!$E$39:$E$782,СВЦЭМ!$A$39:$A$782,$A182,СВЦЭМ!$B$39:$B$782,X$155)+'СЕТ СН'!$F$12</f>
        <v>158.67438164999999</v>
      </c>
      <c r="Y182" s="36">
        <f>SUMIFS(СВЦЭМ!$E$39:$E$782,СВЦЭМ!$A$39:$A$782,$A182,СВЦЭМ!$B$39:$B$782,Y$155)+'СЕТ СН'!$F$12</f>
        <v>162.87070978</v>
      </c>
    </row>
    <row r="183" spans="1:27" ht="15.75" x14ac:dyDescent="0.2">
      <c r="A183" s="35">
        <f t="shared" si="4"/>
        <v>44467</v>
      </c>
      <c r="B183" s="36">
        <f>SUMIFS(СВЦЭМ!$E$39:$E$782,СВЦЭМ!$A$39:$A$782,$A183,СВЦЭМ!$B$39:$B$782,B$155)+'СЕТ СН'!$F$12</f>
        <v>175.18071817000001</v>
      </c>
      <c r="C183" s="36">
        <f>SUMIFS(СВЦЭМ!$E$39:$E$782,СВЦЭМ!$A$39:$A$782,$A183,СВЦЭМ!$B$39:$B$782,C$155)+'СЕТ СН'!$F$12</f>
        <v>184.59083691000001</v>
      </c>
      <c r="D183" s="36">
        <f>SUMIFS(СВЦЭМ!$E$39:$E$782,СВЦЭМ!$A$39:$A$782,$A183,СВЦЭМ!$B$39:$B$782,D$155)+'СЕТ СН'!$F$12</f>
        <v>182.00651515999999</v>
      </c>
      <c r="E183" s="36">
        <f>SUMIFS(СВЦЭМ!$E$39:$E$782,СВЦЭМ!$A$39:$A$782,$A183,СВЦЭМ!$B$39:$B$782,E$155)+'СЕТ СН'!$F$12</f>
        <v>183.39127540999999</v>
      </c>
      <c r="F183" s="36">
        <f>SUMIFS(СВЦЭМ!$E$39:$E$782,СВЦЭМ!$A$39:$A$782,$A183,СВЦЭМ!$B$39:$B$782,F$155)+'СЕТ СН'!$F$12</f>
        <v>182.50584986000001</v>
      </c>
      <c r="G183" s="36">
        <f>SUMIFS(СВЦЭМ!$E$39:$E$782,СВЦЭМ!$A$39:$A$782,$A183,СВЦЭМ!$B$39:$B$782,G$155)+'СЕТ СН'!$F$12</f>
        <v>179.64870194</v>
      </c>
      <c r="H183" s="36">
        <f>SUMIFS(СВЦЭМ!$E$39:$E$782,СВЦЭМ!$A$39:$A$782,$A183,СВЦЭМ!$B$39:$B$782,H$155)+'СЕТ СН'!$F$12</f>
        <v>184.04561353</v>
      </c>
      <c r="I183" s="36">
        <f>SUMIFS(СВЦЭМ!$E$39:$E$782,СВЦЭМ!$A$39:$A$782,$A183,СВЦЭМ!$B$39:$B$782,I$155)+'СЕТ СН'!$F$12</f>
        <v>176.54693786999999</v>
      </c>
      <c r="J183" s="36">
        <f>SUMIFS(СВЦЭМ!$E$39:$E$782,СВЦЭМ!$A$39:$A$782,$A183,СВЦЭМ!$B$39:$B$782,J$155)+'СЕТ СН'!$F$12</f>
        <v>170.5723984</v>
      </c>
      <c r="K183" s="36">
        <f>SUMIFS(СВЦЭМ!$E$39:$E$782,СВЦЭМ!$A$39:$A$782,$A183,СВЦЭМ!$B$39:$B$782,K$155)+'СЕТ СН'!$F$12</f>
        <v>163.08703141999999</v>
      </c>
      <c r="L183" s="36">
        <f>SUMIFS(СВЦЭМ!$E$39:$E$782,СВЦЭМ!$A$39:$A$782,$A183,СВЦЭМ!$B$39:$B$782,L$155)+'СЕТ СН'!$F$12</f>
        <v>158.45407689999999</v>
      </c>
      <c r="M183" s="36">
        <f>SUMIFS(СВЦЭМ!$E$39:$E$782,СВЦЭМ!$A$39:$A$782,$A183,СВЦЭМ!$B$39:$B$782,M$155)+'СЕТ СН'!$F$12</f>
        <v>165.13056115000001</v>
      </c>
      <c r="N183" s="36">
        <f>SUMIFS(СВЦЭМ!$E$39:$E$782,СВЦЭМ!$A$39:$A$782,$A183,СВЦЭМ!$B$39:$B$782,N$155)+'СЕТ СН'!$F$12</f>
        <v>168.97795613</v>
      </c>
      <c r="O183" s="36">
        <f>SUMIFS(СВЦЭМ!$E$39:$E$782,СВЦЭМ!$A$39:$A$782,$A183,СВЦЭМ!$B$39:$B$782,O$155)+'СЕТ СН'!$F$12</f>
        <v>173.68044288999999</v>
      </c>
      <c r="P183" s="36">
        <f>SUMIFS(СВЦЭМ!$E$39:$E$782,СВЦЭМ!$A$39:$A$782,$A183,СВЦЭМ!$B$39:$B$782,P$155)+'СЕТ СН'!$F$12</f>
        <v>180.00167625</v>
      </c>
      <c r="Q183" s="36">
        <f>SUMIFS(СВЦЭМ!$E$39:$E$782,СВЦЭМ!$A$39:$A$782,$A183,СВЦЭМ!$B$39:$B$782,Q$155)+'СЕТ СН'!$F$12</f>
        <v>180.95726132999999</v>
      </c>
      <c r="R183" s="36">
        <f>SUMIFS(СВЦЭМ!$E$39:$E$782,СВЦЭМ!$A$39:$A$782,$A183,СВЦЭМ!$B$39:$B$782,R$155)+'СЕТ СН'!$F$12</f>
        <v>179.64427649999999</v>
      </c>
      <c r="S183" s="36">
        <f>SUMIFS(СВЦЭМ!$E$39:$E$782,СВЦЭМ!$A$39:$A$782,$A183,СВЦЭМ!$B$39:$B$782,S$155)+'СЕТ СН'!$F$12</f>
        <v>178.66518010999999</v>
      </c>
      <c r="T183" s="36">
        <f>SUMIFS(СВЦЭМ!$E$39:$E$782,СВЦЭМ!$A$39:$A$782,$A183,СВЦЭМ!$B$39:$B$782,T$155)+'СЕТ СН'!$F$12</f>
        <v>169.06220445</v>
      </c>
      <c r="U183" s="36">
        <f>SUMIFS(СВЦЭМ!$E$39:$E$782,СВЦЭМ!$A$39:$A$782,$A183,СВЦЭМ!$B$39:$B$782,U$155)+'СЕТ СН'!$F$12</f>
        <v>158.54410143000001</v>
      </c>
      <c r="V183" s="36">
        <f>SUMIFS(СВЦЭМ!$E$39:$E$782,СВЦЭМ!$A$39:$A$782,$A183,СВЦЭМ!$B$39:$B$782,V$155)+'СЕТ СН'!$F$12</f>
        <v>159.52642005999999</v>
      </c>
      <c r="W183" s="36">
        <f>SUMIFS(СВЦЭМ!$E$39:$E$782,СВЦЭМ!$A$39:$A$782,$A183,СВЦЭМ!$B$39:$B$782,W$155)+'СЕТ СН'!$F$12</f>
        <v>160.7316658</v>
      </c>
      <c r="X183" s="36">
        <f>SUMIFS(СВЦЭМ!$E$39:$E$782,СВЦЭМ!$A$39:$A$782,$A183,СВЦЭМ!$B$39:$B$782,X$155)+'СЕТ СН'!$F$12</f>
        <v>169.31550071999999</v>
      </c>
      <c r="Y183" s="36">
        <f>SUMIFS(СВЦЭМ!$E$39:$E$782,СВЦЭМ!$A$39:$A$782,$A183,СВЦЭМ!$B$39:$B$782,Y$155)+'СЕТ СН'!$F$12</f>
        <v>168.22251863</v>
      </c>
    </row>
    <row r="184" spans="1:27" ht="15.75" x14ac:dyDescent="0.2">
      <c r="A184" s="35">
        <f t="shared" si="4"/>
        <v>44468</v>
      </c>
      <c r="B184" s="36">
        <f>SUMIFS(СВЦЭМ!$E$39:$E$782,СВЦЭМ!$A$39:$A$782,$A184,СВЦЭМ!$B$39:$B$782,B$155)+'СЕТ СН'!$F$12</f>
        <v>170.58383868000001</v>
      </c>
      <c r="C184" s="36">
        <f>SUMIFS(СВЦЭМ!$E$39:$E$782,СВЦЭМ!$A$39:$A$782,$A184,СВЦЭМ!$B$39:$B$782,C$155)+'СЕТ СН'!$F$12</f>
        <v>188.84804667</v>
      </c>
      <c r="D184" s="36">
        <f>SUMIFS(СВЦЭМ!$E$39:$E$782,СВЦЭМ!$A$39:$A$782,$A184,СВЦЭМ!$B$39:$B$782,D$155)+'СЕТ СН'!$F$12</f>
        <v>199.67387471999999</v>
      </c>
      <c r="E184" s="36">
        <f>SUMIFS(СВЦЭМ!$E$39:$E$782,СВЦЭМ!$A$39:$A$782,$A184,СВЦЭМ!$B$39:$B$782,E$155)+'СЕТ СН'!$F$12</f>
        <v>201.22535024999999</v>
      </c>
      <c r="F184" s="36">
        <f>SUMIFS(СВЦЭМ!$E$39:$E$782,СВЦЭМ!$A$39:$A$782,$A184,СВЦЭМ!$B$39:$B$782,F$155)+'СЕТ СН'!$F$12</f>
        <v>202.60600042999999</v>
      </c>
      <c r="G184" s="36">
        <f>SUMIFS(СВЦЭМ!$E$39:$E$782,СВЦЭМ!$A$39:$A$782,$A184,СВЦЭМ!$B$39:$B$782,G$155)+'СЕТ СН'!$F$12</f>
        <v>198.64008527999999</v>
      </c>
      <c r="H184" s="36">
        <f>SUMIFS(СВЦЭМ!$E$39:$E$782,СВЦЭМ!$A$39:$A$782,$A184,СВЦЭМ!$B$39:$B$782,H$155)+'СЕТ СН'!$F$12</f>
        <v>191.52512141</v>
      </c>
      <c r="I184" s="36">
        <f>SUMIFS(СВЦЭМ!$E$39:$E$782,СВЦЭМ!$A$39:$A$782,$A184,СВЦЭМ!$B$39:$B$782,I$155)+'СЕТ СН'!$F$12</f>
        <v>181.84163162999999</v>
      </c>
      <c r="J184" s="36">
        <f>SUMIFS(СВЦЭМ!$E$39:$E$782,СВЦЭМ!$A$39:$A$782,$A184,СВЦЭМ!$B$39:$B$782,J$155)+'СЕТ СН'!$F$12</f>
        <v>176.27321592000001</v>
      </c>
      <c r="K184" s="36">
        <f>SUMIFS(СВЦЭМ!$E$39:$E$782,СВЦЭМ!$A$39:$A$782,$A184,СВЦЭМ!$B$39:$B$782,K$155)+'СЕТ СН'!$F$12</f>
        <v>164.32346032000001</v>
      </c>
      <c r="L184" s="36">
        <f>SUMIFS(СВЦЭМ!$E$39:$E$782,СВЦЭМ!$A$39:$A$782,$A184,СВЦЭМ!$B$39:$B$782,L$155)+'СЕТ СН'!$F$12</f>
        <v>160.36499452999999</v>
      </c>
      <c r="M184" s="36">
        <f>SUMIFS(СВЦЭМ!$E$39:$E$782,СВЦЭМ!$A$39:$A$782,$A184,СВЦЭМ!$B$39:$B$782,M$155)+'СЕТ СН'!$F$12</f>
        <v>158.14375845999999</v>
      </c>
      <c r="N184" s="36">
        <f>SUMIFS(СВЦЭМ!$E$39:$E$782,СВЦЭМ!$A$39:$A$782,$A184,СВЦЭМ!$B$39:$B$782,N$155)+'СЕТ СН'!$F$12</f>
        <v>166.71778326</v>
      </c>
      <c r="O184" s="36">
        <f>SUMIFS(СВЦЭМ!$E$39:$E$782,СВЦЭМ!$A$39:$A$782,$A184,СВЦЭМ!$B$39:$B$782,O$155)+'СЕТ СН'!$F$12</f>
        <v>171.22778339000001</v>
      </c>
      <c r="P184" s="36">
        <f>SUMIFS(СВЦЭМ!$E$39:$E$782,СВЦЭМ!$A$39:$A$782,$A184,СВЦЭМ!$B$39:$B$782,P$155)+'СЕТ СН'!$F$12</f>
        <v>184.71671719</v>
      </c>
      <c r="Q184" s="36">
        <f>SUMIFS(СВЦЭМ!$E$39:$E$782,СВЦЭМ!$A$39:$A$782,$A184,СВЦЭМ!$B$39:$B$782,Q$155)+'СЕТ СН'!$F$12</f>
        <v>185.36639740999999</v>
      </c>
      <c r="R184" s="36">
        <f>SUMIFS(СВЦЭМ!$E$39:$E$782,СВЦЭМ!$A$39:$A$782,$A184,СВЦЭМ!$B$39:$B$782,R$155)+'СЕТ СН'!$F$12</f>
        <v>184.06222663</v>
      </c>
      <c r="S184" s="36">
        <f>SUMIFS(СВЦЭМ!$E$39:$E$782,СВЦЭМ!$A$39:$A$782,$A184,СВЦЭМ!$B$39:$B$782,S$155)+'СЕТ СН'!$F$12</f>
        <v>179.62595711</v>
      </c>
      <c r="T184" s="36">
        <f>SUMIFS(СВЦЭМ!$E$39:$E$782,СВЦЭМ!$A$39:$A$782,$A184,СВЦЭМ!$B$39:$B$782,T$155)+'СЕТ СН'!$F$12</f>
        <v>176.29296042000001</v>
      </c>
      <c r="U184" s="36">
        <f>SUMIFS(СВЦЭМ!$E$39:$E$782,СВЦЭМ!$A$39:$A$782,$A184,СВЦЭМ!$B$39:$B$782,U$155)+'СЕТ СН'!$F$12</f>
        <v>167.02479091999999</v>
      </c>
      <c r="V184" s="36">
        <f>SUMIFS(СВЦЭМ!$E$39:$E$782,СВЦЭМ!$A$39:$A$782,$A184,СВЦЭМ!$B$39:$B$782,V$155)+'СЕТ СН'!$F$12</f>
        <v>162.81997785999999</v>
      </c>
      <c r="W184" s="36">
        <f>SUMIFS(СВЦЭМ!$E$39:$E$782,СВЦЭМ!$A$39:$A$782,$A184,СВЦЭМ!$B$39:$B$782,W$155)+'СЕТ СН'!$F$12</f>
        <v>159.76022936999999</v>
      </c>
      <c r="X184" s="36">
        <f>SUMIFS(СВЦЭМ!$E$39:$E$782,СВЦЭМ!$A$39:$A$782,$A184,СВЦЭМ!$B$39:$B$782,X$155)+'СЕТ СН'!$F$12</f>
        <v>171.39665244</v>
      </c>
      <c r="Y184" s="36">
        <f>SUMIFS(СВЦЭМ!$E$39:$E$782,СВЦЭМ!$A$39:$A$782,$A184,СВЦЭМ!$B$39:$B$782,Y$155)+'СЕТ СН'!$F$12</f>
        <v>174.45385329999999</v>
      </c>
    </row>
    <row r="185" spans="1:27" ht="15.75" x14ac:dyDescent="0.2">
      <c r="A185" s="35">
        <f t="shared" si="4"/>
        <v>44469</v>
      </c>
      <c r="B185" s="36">
        <f>SUMIFS(СВЦЭМ!$E$39:$E$782,СВЦЭМ!$A$39:$A$782,$A185,СВЦЭМ!$B$39:$B$782,B$155)+'СЕТ СН'!$F$12</f>
        <v>178.05324074999999</v>
      </c>
      <c r="C185" s="36">
        <f>SUMIFS(СВЦЭМ!$E$39:$E$782,СВЦЭМ!$A$39:$A$782,$A185,СВЦЭМ!$B$39:$B$782,C$155)+'СЕТ СН'!$F$12</f>
        <v>186.57721667000001</v>
      </c>
      <c r="D185" s="36">
        <f>SUMIFS(СВЦЭМ!$E$39:$E$782,СВЦЭМ!$A$39:$A$782,$A185,СВЦЭМ!$B$39:$B$782,D$155)+'СЕТ СН'!$F$12</f>
        <v>196.85742877000001</v>
      </c>
      <c r="E185" s="36">
        <f>SUMIFS(СВЦЭМ!$E$39:$E$782,СВЦЭМ!$A$39:$A$782,$A185,СВЦЭМ!$B$39:$B$782,E$155)+'СЕТ СН'!$F$12</f>
        <v>201.31493524000001</v>
      </c>
      <c r="F185" s="36">
        <f>SUMIFS(СВЦЭМ!$E$39:$E$782,СВЦЭМ!$A$39:$A$782,$A185,СВЦЭМ!$B$39:$B$782,F$155)+'СЕТ СН'!$F$12</f>
        <v>200.45088946999999</v>
      </c>
      <c r="G185" s="36">
        <f>SUMIFS(СВЦЭМ!$E$39:$E$782,СВЦЭМ!$A$39:$A$782,$A185,СВЦЭМ!$B$39:$B$782,G$155)+'СЕТ СН'!$F$12</f>
        <v>201.04256079000001</v>
      </c>
      <c r="H185" s="36">
        <f>SUMIFS(СВЦЭМ!$E$39:$E$782,СВЦЭМ!$A$39:$A$782,$A185,СВЦЭМ!$B$39:$B$782,H$155)+'СЕТ СН'!$F$12</f>
        <v>188.63479111999999</v>
      </c>
      <c r="I185" s="36">
        <f>SUMIFS(СВЦЭМ!$E$39:$E$782,СВЦЭМ!$A$39:$A$782,$A185,СВЦЭМ!$B$39:$B$782,I$155)+'СЕТ СН'!$F$12</f>
        <v>184.22916351999999</v>
      </c>
      <c r="J185" s="36">
        <f>SUMIFS(СВЦЭМ!$E$39:$E$782,СВЦЭМ!$A$39:$A$782,$A185,СВЦЭМ!$B$39:$B$782,J$155)+'СЕТ СН'!$F$12</f>
        <v>177.55827303999999</v>
      </c>
      <c r="K185" s="36">
        <f>SUMIFS(СВЦЭМ!$E$39:$E$782,СВЦЭМ!$A$39:$A$782,$A185,СВЦЭМ!$B$39:$B$782,K$155)+'СЕТ СН'!$F$12</f>
        <v>179.51606462000001</v>
      </c>
      <c r="L185" s="36">
        <f>SUMIFS(СВЦЭМ!$E$39:$E$782,СВЦЭМ!$A$39:$A$782,$A185,СВЦЭМ!$B$39:$B$782,L$155)+'СЕТ СН'!$F$12</f>
        <v>180.58694542999999</v>
      </c>
      <c r="M185" s="36">
        <f>SUMIFS(СВЦЭМ!$E$39:$E$782,СВЦЭМ!$A$39:$A$782,$A185,СВЦЭМ!$B$39:$B$782,M$155)+'СЕТ СН'!$F$12</f>
        <v>177.09699649000001</v>
      </c>
      <c r="N185" s="36">
        <f>SUMIFS(СВЦЭМ!$E$39:$E$782,СВЦЭМ!$A$39:$A$782,$A185,СВЦЭМ!$B$39:$B$782,N$155)+'СЕТ СН'!$F$12</f>
        <v>173.79415954999999</v>
      </c>
      <c r="O185" s="36">
        <f>SUMIFS(СВЦЭМ!$E$39:$E$782,СВЦЭМ!$A$39:$A$782,$A185,СВЦЭМ!$B$39:$B$782,O$155)+'СЕТ СН'!$F$12</f>
        <v>174.00526196999999</v>
      </c>
      <c r="P185" s="36">
        <f>SUMIFS(СВЦЭМ!$E$39:$E$782,СВЦЭМ!$A$39:$A$782,$A185,СВЦЭМ!$B$39:$B$782,P$155)+'СЕТ СН'!$F$12</f>
        <v>183.08229473</v>
      </c>
      <c r="Q185" s="36">
        <f>SUMIFS(СВЦЭМ!$E$39:$E$782,СВЦЭМ!$A$39:$A$782,$A185,СВЦЭМ!$B$39:$B$782,Q$155)+'СЕТ СН'!$F$12</f>
        <v>183.80416326</v>
      </c>
      <c r="R185" s="36">
        <f>SUMIFS(СВЦЭМ!$E$39:$E$782,СВЦЭМ!$A$39:$A$782,$A185,СВЦЭМ!$B$39:$B$782,R$155)+'СЕТ СН'!$F$12</f>
        <v>182.44557508</v>
      </c>
      <c r="S185" s="36">
        <f>SUMIFS(СВЦЭМ!$E$39:$E$782,СВЦЭМ!$A$39:$A$782,$A185,СВЦЭМ!$B$39:$B$782,S$155)+'СЕТ СН'!$F$12</f>
        <v>173.23703171</v>
      </c>
      <c r="T185" s="36">
        <f>SUMIFS(СВЦЭМ!$E$39:$E$782,СВЦЭМ!$A$39:$A$782,$A185,СВЦЭМ!$B$39:$B$782,T$155)+'СЕТ СН'!$F$12</f>
        <v>175.9488436</v>
      </c>
      <c r="U185" s="36">
        <f>SUMIFS(СВЦЭМ!$E$39:$E$782,СВЦЭМ!$A$39:$A$782,$A185,СВЦЭМ!$B$39:$B$782,U$155)+'СЕТ СН'!$F$12</f>
        <v>170.89723562</v>
      </c>
      <c r="V185" s="36">
        <f>SUMIFS(СВЦЭМ!$E$39:$E$782,СВЦЭМ!$A$39:$A$782,$A185,СВЦЭМ!$B$39:$B$782,V$155)+'СЕТ СН'!$F$12</f>
        <v>169.4240217</v>
      </c>
      <c r="W185" s="36">
        <f>SUMIFS(СВЦЭМ!$E$39:$E$782,СВЦЭМ!$A$39:$A$782,$A185,СВЦЭМ!$B$39:$B$782,W$155)+'СЕТ СН'!$F$12</f>
        <v>167.29141576000001</v>
      </c>
      <c r="X185" s="36">
        <f>SUMIFS(СВЦЭМ!$E$39:$E$782,СВЦЭМ!$A$39:$A$782,$A185,СВЦЭМ!$B$39:$B$782,X$155)+'СЕТ СН'!$F$12</f>
        <v>171.95261728</v>
      </c>
      <c r="Y185" s="36">
        <f>SUMIFS(СВЦЭМ!$E$39:$E$782,СВЦЭМ!$A$39:$A$782,$A185,СВЦЭМ!$B$39:$B$782,Y$155)+'СЕТ СН'!$F$12</f>
        <v>180.75216588999999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01.09.2021</v>
      </c>
      <c r="B191" s="36">
        <f>SUMIFS(СВЦЭМ!$F$39:$F$782,СВЦЭМ!$A$39:$A$782,$A191,СВЦЭМ!$B$39:$B$782,B$190)+'СЕТ СН'!$F$12</f>
        <v>149.79892290000001</v>
      </c>
      <c r="C191" s="36">
        <f>SUMIFS(СВЦЭМ!$F$39:$F$782,СВЦЭМ!$A$39:$A$782,$A191,СВЦЭМ!$B$39:$B$782,C$190)+'СЕТ СН'!$F$12</f>
        <v>169.31166995999999</v>
      </c>
      <c r="D191" s="36">
        <f>SUMIFS(СВЦЭМ!$F$39:$F$782,СВЦЭМ!$A$39:$A$782,$A191,СВЦЭМ!$B$39:$B$782,D$190)+'СЕТ СН'!$F$12</f>
        <v>184.93199589</v>
      </c>
      <c r="E191" s="36">
        <f>SUMIFS(СВЦЭМ!$F$39:$F$782,СВЦЭМ!$A$39:$A$782,$A191,СВЦЭМ!$B$39:$B$782,E$190)+'СЕТ СН'!$F$12</f>
        <v>191.08378636</v>
      </c>
      <c r="F191" s="36">
        <f>SUMIFS(СВЦЭМ!$F$39:$F$782,СВЦЭМ!$A$39:$A$782,$A191,СВЦЭМ!$B$39:$B$782,F$190)+'СЕТ СН'!$F$12</f>
        <v>190.73289661999999</v>
      </c>
      <c r="G191" s="36">
        <f>SUMIFS(СВЦЭМ!$F$39:$F$782,СВЦЭМ!$A$39:$A$782,$A191,СВЦЭМ!$B$39:$B$782,G$190)+'СЕТ СН'!$F$12</f>
        <v>184.71891006000001</v>
      </c>
      <c r="H191" s="36">
        <f>SUMIFS(СВЦЭМ!$F$39:$F$782,СВЦЭМ!$A$39:$A$782,$A191,СВЦЭМ!$B$39:$B$782,H$190)+'СЕТ СН'!$F$12</f>
        <v>174.00460466999999</v>
      </c>
      <c r="I191" s="36">
        <f>SUMIFS(СВЦЭМ!$F$39:$F$782,СВЦЭМ!$A$39:$A$782,$A191,СВЦЭМ!$B$39:$B$782,I$190)+'СЕТ СН'!$F$12</f>
        <v>159.07127962999999</v>
      </c>
      <c r="J191" s="36">
        <f>SUMIFS(СВЦЭМ!$F$39:$F$782,СВЦЭМ!$A$39:$A$782,$A191,СВЦЭМ!$B$39:$B$782,J$190)+'СЕТ СН'!$F$12</f>
        <v>148.34339947000001</v>
      </c>
      <c r="K191" s="36">
        <f>SUMIFS(СВЦЭМ!$F$39:$F$782,СВЦЭМ!$A$39:$A$782,$A191,СВЦЭМ!$B$39:$B$782,K$190)+'СЕТ СН'!$F$12</f>
        <v>140.76634179999999</v>
      </c>
      <c r="L191" s="36">
        <f>SUMIFS(СВЦЭМ!$F$39:$F$782,СВЦЭМ!$A$39:$A$782,$A191,СВЦЭМ!$B$39:$B$782,L$190)+'СЕТ СН'!$F$12</f>
        <v>137.83093081999999</v>
      </c>
      <c r="M191" s="36">
        <f>SUMIFS(СВЦЭМ!$F$39:$F$782,СВЦЭМ!$A$39:$A$782,$A191,СВЦЭМ!$B$39:$B$782,M$190)+'СЕТ СН'!$F$12</f>
        <v>137.96480628</v>
      </c>
      <c r="N191" s="36">
        <f>SUMIFS(СВЦЭМ!$F$39:$F$782,СВЦЭМ!$A$39:$A$782,$A191,СВЦЭМ!$B$39:$B$782,N$190)+'СЕТ СН'!$F$12</f>
        <v>142.42721419</v>
      </c>
      <c r="O191" s="36">
        <f>SUMIFS(СВЦЭМ!$F$39:$F$782,СВЦЭМ!$A$39:$A$782,$A191,СВЦЭМ!$B$39:$B$782,O$190)+'СЕТ СН'!$F$12</f>
        <v>150.11691167999999</v>
      </c>
      <c r="P191" s="36">
        <f>SUMIFS(СВЦЭМ!$F$39:$F$782,СВЦЭМ!$A$39:$A$782,$A191,СВЦЭМ!$B$39:$B$782,P$190)+'СЕТ СН'!$F$12</f>
        <v>156.81803729999999</v>
      </c>
      <c r="Q191" s="36">
        <f>SUMIFS(СВЦЭМ!$F$39:$F$782,СВЦЭМ!$A$39:$A$782,$A191,СВЦЭМ!$B$39:$B$782,Q$190)+'СЕТ СН'!$F$12</f>
        <v>157.22041969</v>
      </c>
      <c r="R191" s="36">
        <f>SUMIFS(СВЦЭМ!$F$39:$F$782,СВЦЭМ!$A$39:$A$782,$A191,СВЦЭМ!$B$39:$B$782,R$190)+'СЕТ СН'!$F$12</f>
        <v>156.13728359000001</v>
      </c>
      <c r="S191" s="36">
        <f>SUMIFS(СВЦЭМ!$F$39:$F$782,СВЦЭМ!$A$39:$A$782,$A191,СВЦЭМ!$B$39:$B$782,S$190)+'СЕТ СН'!$F$12</f>
        <v>149.99840409000001</v>
      </c>
      <c r="T191" s="36">
        <f>SUMIFS(СВЦЭМ!$F$39:$F$782,СВЦЭМ!$A$39:$A$782,$A191,СВЦЭМ!$B$39:$B$782,T$190)+'СЕТ СН'!$F$12</f>
        <v>142.39243481</v>
      </c>
      <c r="U191" s="36">
        <f>SUMIFS(СВЦЭМ!$F$39:$F$782,СВЦЭМ!$A$39:$A$782,$A191,СВЦЭМ!$B$39:$B$782,U$190)+'СЕТ СН'!$F$12</f>
        <v>135.78804002000001</v>
      </c>
      <c r="V191" s="36">
        <f>SUMIFS(СВЦЭМ!$F$39:$F$782,СВЦЭМ!$A$39:$A$782,$A191,СВЦЭМ!$B$39:$B$782,V$190)+'СЕТ СН'!$F$12</f>
        <v>136.74005077999999</v>
      </c>
      <c r="W191" s="36">
        <f>SUMIFS(СВЦЭМ!$F$39:$F$782,СВЦЭМ!$A$39:$A$782,$A191,СВЦЭМ!$B$39:$B$782,W$190)+'СЕТ СН'!$F$12</f>
        <v>136.37815201000001</v>
      </c>
      <c r="X191" s="36">
        <f>SUMIFS(СВЦЭМ!$F$39:$F$782,СВЦЭМ!$A$39:$A$782,$A191,СВЦЭМ!$B$39:$B$782,X$190)+'СЕТ СН'!$F$12</f>
        <v>136.04594236</v>
      </c>
      <c r="Y191" s="36">
        <f>SUMIFS(СВЦЭМ!$F$39:$F$782,СВЦЭМ!$A$39:$A$782,$A191,СВЦЭМ!$B$39:$B$782,Y$190)+'СЕТ СН'!$F$12</f>
        <v>149.50955572999999</v>
      </c>
      <c r="AA191" s="45"/>
    </row>
    <row r="192" spans="1:27" ht="15.75" x14ac:dyDescent="0.2">
      <c r="A192" s="35">
        <f>A191+1</f>
        <v>44441</v>
      </c>
      <c r="B192" s="36">
        <f>SUMIFS(СВЦЭМ!$F$39:$F$782,СВЦЭМ!$A$39:$A$782,$A192,СВЦЭМ!$B$39:$B$782,B$190)+'СЕТ СН'!$F$12</f>
        <v>167.87957929000001</v>
      </c>
      <c r="C192" s="36">
        <f>SUMIFS(СВЦЭМ!$F$39:$F$782,СВЦЭМ!$A$39:$A$782,$A192,СВЦЭМ!$B$39:$B$782,C$190)+'СЕТ СН'!$F$12</f>
        <v>182.51165072000001</v>
      </c>
      <c r="D192" s="36">
        <f>SUMIFS(СВЦЭМ!$F$39:$F$782,СВЦЭМ!$A$39:$A$782,$A192,СВЦЭМ!$B$39:$B$782,D$190)+'СЕТ СН'!$F$12</f>
        <v>197.92346237000001</v>
      </c>
      <c r="E192" s="36">
        <f>SUMIFS(СВЦЭМ!$F$39:$F$782,СВЦЭМ!$A$39:$A$782,$A192,СВЦЭМ!$B$39:$B$782,E$190)+'СЕТ СН'!$F$12</f>
        <v>201.52613457999999</v>
      </c>
      <c r="F192" s="36">
        <f>SUMIFS(СВЦЭМ!$F$39:$F$782,СВЦЭМ!$A$39:$A$782,$A192,СВЦЭМ!$B$39:$B$782,F$190)+'СЕТ СН'!$F$12</f>
        <v>198.20536627000001</v>
      </c>
      <c r="G192" s="36">
        <f>SUMIFS(СВЦЭМ!$F$39:$F$782,СВЦЭМ!$A$39:$A$782,$A192,СВЦЭМ!$B$39:$B$782,G$190)+'СЕТ СН'!$F$12</f>
        <v>194.17896490000001</v>
      </c>
      <c r="H192" s="36">
        <f>SUMIFS(СВЦЭМ!$F$39:$F$782,СВЦЭМ!$A$39:$A$782,$A192,СВЦЭМ!$B$39:$B$782,H$190)+'СЕТ СН'!$F$12</f>
        <v>184.27707156</v>
      </c>
      <c r="I192" s="36">
        <f>SUMIFS(СВЦЭМ!$F$39:$F$782,СВЦЭМ!$A$39:$A$782,$A192,СВЦЭМ!$B$39:$B$782,I$190)+'СЕТ СН'!$F$12</f>
        <v>168.61603020999999</v>
      </c>
      <c r="J192" s="36">
        <f>SUMIFS(СВЦЭМ!$F$39:$F$782,СВЦЭМ!$A$39:$A$782,$A192,СВЦЭМ!$B$39:$B$782,J$190)+'СЕТ СН'!$F$12</f>
        <v>150.75285036</v>
      </c>
      <c r="K192" s="36">
        <f>SUMIFS(СВЦЭМ!$F$39:$F$782,СВЦЭМ!$A$39:$A$782,$A192,СВЦЭМ!$B$39:$B$782,K$190)+'СЕТ СН'!$F$12</f>
        <v>146.39399152999999</v>
      </c>
      <c r="L192" s="36">
        <f>SUMIFS(СВЦЭМ!$F$39:$F$782,СВЦЭМ!$A$39:$A$782,$A192,СВЦЭМ!$B$39:$B$782,L$190)+'СЕТ СН'!$F$12</f>
        <v>145.10591393000001</v>
      </c>
      <c r="M192" s="36">
        <f>SUMIFS(СВЦЭМ!$F$39:$F$782,СВЦЭМ!$A$39:$A$782,$A192,СВЦЭМ!$B$39:$B$782,M$190)+'СЕТ СН'!$F$12</f>
        <v>148.00202141</v>
      </c>
      <c r="N192" s="36">
        <f>SUMIFS(СВЦЭМ!$F$39:$F$782,СВЦЭМ!$A$39:$A$782,$A192,СВЦЭМ!$B$39:$B$782,N$190)+'СЕТ СН'!$F$12</f>
        <v>148.47498856000001</v>
      </c>
      <c r="O192" s="36">
        <f>SUMIFS(СВЦЭМ!$F$39:$F$782,СВЦЭМ!$A$39:$A$782,$A192,СВЦЭМ!$B$39:$B$782,O$190)+'СЕТ СН'!$F$12</f>
        <v>156.20231171</v>
      </c>
      <c r="P192" s="36">
        <f>SUMIFS(СВЦЭМ!$F$39:$F$782,СВЦЭМ!$A$39:$A$782,$A192,СВЦЭМ!$B$39:$B$782,P$190)+'СЕТ СН'!$F$12</f>
        <v>162.18086357000001</v>
      </c>
      <c r="Q192" s="36">
        <f>SUMIFS(СВЦЭМ!$F$39:$F$782,СВЦЭМ!$A$39:$A$782,$A192,СВЦЭМ!$B$39:$B$782,Q$190)+'СЕТ СН'!$F$12</f>
        <v>162.19488089999999</v>
      </c>
      <c r="R192" s="36">
        <f>SUMIFS(СВЦЭМ!$F$39:$F$782,СВЦЭМ!$A$39:$A$782,$A192,СВЦЭМ!$B$39:$B$782,R$190)+'СЕТ СН'!$F$12</f>
        <v>161.90439042</v>
      </c>
      <c r="S192" s="36">
        <f>SUMIFS(СВЦЭМ!$F$39:$F$782,СВЦЭМ!$A$39:$A$782,$A192,СВЦЭМ!$B$39:$B$782,S$190)+'СЕТ СН'!$F$12</f>
        <v>157.82142404999999</v>
      </c>
      <c r="T192" s="36">
        <f>SUMIFS(СВЦЭМ!$F$39:$F$782,СВЦЭМ!$A$39:$A$782,$A192,СВЦЭМ!$B$39:$B$782,T$190)+'СЕТ СН'!$F$12</f>
        <v>156.75185565999999</v>
      </c>
      <c r="U192" s="36">
        <f>SUMIFS(СВЦЭМ!$F$39:$F$782,СВЦЭМ!$A$39:$A$782,$A192,СВЦЭМ!$B$39:$B$782,U$190)+'СЕТ СН'!$F$12</f>
        <v>152.55628684999999</v>
      </c>
      <c r="V192" s="36">
        <f>SUMIFS(СВЦЭМ!$F$39:$F$782,СВЦЭМ!$A$39:$A$782,$A192,СВЦЭМ!$B$39:$B$782,V$190)+'СЕТ СН'!$F$12</f>
        <v>155.88074591</v>
      </c>
      <c r="W192" s="36">
        <f>SUMIFS(СВЦЭМ!$F$39:$F$782,СВЦЭМ!$A$39:$A$782,$A192,СВЦЭМ!$B$39:$B$782,W$190)+'СЕТ СН'!$F$12</f>
        <v>155.03515844</v>
      </c>
      <c r="X192" s="36">
        <f>SUMIFS(СВЦЭМ!$F$39:$F$782,СВЦЭМ!$A$39:$A$782,$A192,СВЦЭМ!$B$39:$B$782,X$190)+'СЕТ СН'!$F$12</f>
        <v>150.49049554999999</v>
      </c>
      <c r="Y192" s="36">
        <f>SUMIFS(СВЦЭМ!$F$39:$F$782,СВЦЭМ!$A$39:$A$782,$A192,СВЦЭМ!$B$39:$B$782,Y$190)+'СЕТ СН'!$F$12</f>
        <v>153.22163814000001</v>
      </c>
    </row>
    <row r="193" spans="1:25" ht="15.75" x14ac:dyDescent="0.2">
      <c r="A193" s="35">
        <f t="shared" ref="A193:A220" si="5">A192+1</f>
        <v>44442</v>
      </c>
      <c r="B193" s="36">
        <f>SUMIFS(СВЦЭМ!$F$39:$F$782,СВЦЭМ!$A$39:$A$782,$A193,СВЦЭМ!$B$39:$B$782,B$190)+'СЕТ СН'!$F$12</f>
        <v>169.83635294999999</v>
      </c>
      <c r="C193" s="36">
        <f>SUMIFS(СВЦЭМ!$F$39:$F$782,СВЦЭМ!$A$39:$A$782,$A193,СВЦЭМ!$B$39:$B$782,C$190)+'СЕТ СН'!$F$12</f>
        <v>184.24534971</v>
      </c>
      <c r="D193" s="36">
        <f>SUMIFS(СВЦЭМ!$F$39:$F$782,СВЦЭМ!$A$39:$A$782,$A193,СВЦЭМ!$B$39:$B$782,D$190)+'СЕТ СН'!$F$12</f>
        <v>196.75882551999999</v>
      </c>
      <c r="E193" s="36">
        <f>SUMIFS(СВЦЭМ!$F$39:$F$782,СВЦЭМ!$A$39:$A$782,$A193,СВЦЭМ!$B$39:$B$782,E$190)+'СЕТ СН'!$F$12</f>
        <v>201.20150165999999</v>
      </c>
      <c r="F193" s="36">
        <f>SUMIFS(СВЦЭМ!$F$39:$F$782,СВЦЭМ!$A$39:$A$782,$A193,СВЦЭМ!$B$39:$B$782,F$190)+'СЕТ СН'!$F$12</f>
        <v>199.67414453999999</v>
      </c>
      <c r="G193" s="36">
        <f>SUMIFS(СВЦЭМ!$F$39:$F$782,СВЦЭМ!$A$39:$A$782,$A193,СВЦЭМ!$B$39:$B$782,G$190)+'СЕТ СН'!$F$12</f>
        <v>193.16952861999999</v>
      </c>
      <c r="H193" s="36">
        <f>SUMIFS(СВЦЭМ!$F$39:$F$782,СВЦЭМ!$A$39:$A$782,$A193,СВЦЭМ!$B$39:$B$782,H$190)+'СЕТ СН'!$F$12</f>
        <v>180.50805674</v>
      </c>
      <c r="I193" s="36">
        <f>SUMIFS(СВЦЭМ!$F$39:$F$782,СВЦЭМ!$A$39:$A$782,$A193,СВЦЭМ!$B$39:$B$782,I$190)+'СЕТ СН'!$F$12</f>
        <v>164.16925359000001</v>
      </c>
      <c r="J193" s="36">
        <f>SUMIFS(СВЦЭМ!$F$39:$F$782,СВЦЭМ!$A$39:$A$782,$A193,СВЦЭМ!$B$39:$B$782,J$190)+'СЕТ СН'!$F$12</f>
        <v>151.45078468</v>
      </c>
      <c r="K193" s="36">
        <f>SUMIFS(СВЦЭМ!$F$39:$F$782,СВЦЭМ!$A$39:$A$782,$A193,СВЦЭМ!$B$39:$B$782,K$190)+'СЕТ СН'!$F$12</f>
        <v>146.99435163999999</v>
      </c>
      <c r="L193" s="36">
        <f>SUMIFS(СВЦЭМ!$F$39:$F$782,СВЦЭМ!$A$39:$A$782,$A193,СВЦЭМ!$B$39:$B$782,L$190)+'СЕТ СН'!$F$12</f>
        <v>146.32017938999999</v>
      </c>
      <c r="M193" s="36">
        <f>SUMIFS(СВЦЭМ!$F$39:$F$782,СВЦЭМ!$A$39:$A$782,$A193,СВЦЭМ!$B$39:$B$782,M$190)+'СЕТ СН'!$F$12</f>
        <v>145.08992431999999</v>
      </c>
      <c r="N193" s="36">
        <f>SUMIFS(СВЦЭМ!$F$39:$F$782,СВЦЭМ!$A$39:$A$782,$A193,СВЦЭМ!$B$39:$B$782,N$190)+'СЕТ СН'!$F$12</f>
        <v>146.54002147</v>
      </c>
      <c r="O193" s="36">
        <f>SUMIFS(СВЦЭМ!$F$39:$F$782,СВЦЭМ!$A$39:$A$782,$A193,СВЦЭМ!$B$39:$B$782,O$190)+'СЕТ СН'!$F$12</f>
        <v>150.41302482</v>
      </c>
      <c r="P193" s="36">
        <f>SUMIFS(СВЦЭМ!$F$39:$F$782,СВЦЭМ!$A$39:$A$782,$A193,СВЦЭМ!$B$39:$B$782,P$190)+'СЕТ СН'!$F$12</f>
        <v>157.39044772</v>
      </c>
      <c r="Q193" s="36">
        <f>SUMIFS(СВЦЭМ!$F$39:$F$782,СВЦЭМ!$A$39:$A$782,$A193,СВЦЭМ!$B$39:$B$782,Q$190)+'СЕТ СН'!$F$12</f>
        <v>159.87616833000001</v>
      </c>
      <c r="R193" s="36">
        <f>SUMIFS(СВЦЭМ!$F$39:$F$782,СВЦЭМ!$A$39:$A$782,$A193,СВЦЭМ!$B$39:$B$782,R$190)+'СЕТ СН'!$F$12</f>
        <v>159.32570863000001</v>
      </c>
      <c r="S193" s="36">
        <f>SUMIFS(СВЦЭМ!$F$39:$F$782,СВЦЭМ!$A$39:$A$782,$A193,СВЦЭМ!$B$39:$B$782,S$190)+'СЕТ СН'!$F$12</f>
        <v>155.72168375000001</v>
      </c>
      <c r="T193" s="36">
        <f>SUMIFS(СВЦЭМ!$F$39:$F$782,СВЦЭМ!$A$39:$A$782,$A193,СВЦЭМ!$B$39:$B$782,T$190)+'СЕТ СН'!$F$12</f>
        <v>149.22915019999999</v>
      </c>
      <c r="U193" s="36">
        <f>SUMIFS(СВЦЭМ!$F$39:$F$782,СВЦЭМ!$A$39:$A$782,$A193,СВЦЭМ!$B$39:$B$782,U$190)+'СЕТ СН'!$F$12</f>
        <v>148.53637796000001</v>
      </c>
      <c r="V193" s="36">
        <f>SUMIFS(СВЦЭМ!$F$39:$F$782,СВЦЭМ!$A$39:$A$782,$A193,СВЦЭМ!$B$39:$B$782,V$190)+'СЕТ СН'!$F$12</f>
        <v>152.20891245999999</v>
      </c>
      <c r="W193" s="36">
        <f>SUMIFS(СВЦЭМ!$F$39:$F$782,СВЦЭМ!$A$39:$A$782,$A193,СВЦЭМ!$B$39:$B$782,W$190)+'СЕТ СН'!$F$12</f>
        <v>151.982674</v>
      </c>
      <c r="X193" s="36">
        <f>SUMIFS(СВЦЭМ!$F$39:$F$782,СВЦЭМ!$A$39:$A$782,$A193,СВЦЭМ!$B$39:$B$782,X$190)+'СЕТ СН'!$F$12</f>
        <v>144.68240857999999</v>
      </c>
      <c r="Y193" s="36">
        <f>SUMIFS(СВЦЭМ!$F$39:$F$782,СВЦЭМ!$A$39:$A$782,$A193,СВЦЭМ!$B$39:$B$782,Y$190)+'СЕТ СН'!$F$12</f>
        <v>150.12382539999999</v>
      </c>
    </row>
    <row r="194" spans="1:25" ht="15.75" x14ac:dyDescent="0.2">
      <c r="A194" s="35">
        <f t="shared" si="5"/>
        <v>44443</v>
      </c>
      <c r="B194" s="36">
        <f>SUMIFS(СВЦЭМ!$F$39:$F$782,СВЦЭМ!$A$39:$A$782,$A194,СВЦЭМ!$B$39:$B$782,B$190)+'СЕТ СН'!$F$12</f>
        <v>163.44166480000001</v>
      </c>
      <c r="C194" s="36">
        <f>SUMIFS(СВЦЭМ!$F$39:$F$782,СВЦЭМ!$A$39:$A$782,$A194,СВЦЭМ!$B$39:$B$782,C$190)+'СЕТ СН'!$F$12</f>
        <v>179.70500906000001</v>
      </c>
      <c r="D194" s="36">
        <f>SUMIFS(СВЦЭМ!$F$39:$F$782,СВЦЭМ!$A$39:$A$782,$A194,СВЦЭМ!$B$39:$B$782,D$190)+'СЕТ СН'!$F$12</f>
        <v>191.30667499</v>
      </c>
      <c r="E194" s="36">
        <f>SUMIFS(СВЦЭМ!$F$39:$F$782,СВЦЭМ!$A$39:$A$782,$A194,СВЦЭМ!$B$39:$B$782,E$190)+'СЕТ СН'!$F$12</f>
        <v>195.23151109</v>
      </c>
      <c r="F194" s="36">
        <f>SUMIFS(СВЦЭМ!$F$39:$F$782,СВЦЭМ!$A$39:$A$782,$A194,СВЦЭМ!$B$39:$B$782,F$190)+'СЕТ СН'!$F$12</f>
        <v>195.20003872999999</v>
      </c>
      <c r="G194" s="36">
        <f>SUMIFS(СВЦЭМ!$F$39:$F$782,СВЦЭМ!$A$39:$A$782,$A194,СВЦЭМ!$B$39:$B$782,G$190)+'СЕТ СН'!$F$12</f>
        <v>191.50374912999999</v>
      </c>
      <c r="H194" s="36">
        <f>SUMIFS(СВЦЭМ!$F$39:$F$782,СВЦЭМ!$A$39:$A$782,$A194,СВЦЭМ!$B$39:$B$782,H$190)+'СЕТ СН'!$F$12</f>
        <v>181.40350888</v>
      </c>
      <c r="I194" s="36">
        <f>SUMIFS(СВЦЭМ!$F$39:$F$782,СВЦЭМ!$A$39:$A$782,$A194,СВЦЭМ!$B$39:$B$782,I$190)+'СЕТ СН'!$F$12</f>
        <v>164.54777686</v>
      </c>
      <c r="J194" s="36">
        <f>SUMIFS(СВЦЭМ!$F$39:$F$782,СВЦЭМ!$A$39:$A$782,$A194,СВЦЭМ!$B$39:$B$782,J$190)+'СЕТ СН'!$F$12</f>
        <v>148.12917057000001</v>
      </c>
      <c r="K194" s="36">
        <f>SUMIFS(СВЦЭМ!$F$39:$F$782,СВЦЭМ!$A$39:$A$782,$A194,СВЦЭМ!$B$39:$B$782,K$190)+'СЕТ СН'!$F$12</f>
        <v>143.50926275</v>
      </c>
      <c r="L194" s="36">
        <f>SUMIFS(СВЦЭМ!$F$39:$F$782,СВЦЭМ!$A$39:$A$782,$A194,СВЦЭМ!$B$39:$B$782,L$190)+'СЕТ СН'!$F$12</f>
        <v>145.52223855</v>
      </c>
      <c r="M194" s="36">
        <f>SUMIFS(СВЦЭМ!$F$39:$F$782,СВЦЭМ!$A$39:$A$782,$A194,СВЦЭМ!$B$39:$B$782,M$190)+'СЕТ СН'!$F$12</f>
        <v>145.10214335000001</v>
      </c>
      <c r="N194" s="36">
        <f>SUMIFS(СВЦЭМ!$F$39:$F$782,СВЦЭМ!$A$39:$A$782,$A194,СВЦЭМ!$B$39:$B$782,N$190)+'СЕТ СН'!$F$12</f>
        <v>145.36781683999999</v>
      </c>
      <c r="O194" s="36">
        <f>SUMIFS(СВЦЭМ!$F$39:$F$782,СВЦЭМ!$A$39:$A$782,$A194,СВЦЭМ!$B$39:$B$782,O$190)+'СЕТ СН'!$F$12</f>
        <v>150.04155455</v>
      </c>
      <c r="P194" s="36">
        <f>SUMIFS(СВЦЭМ!$F$39:$F$782,СВЦЭМ!$A$39:$A$782,$A194,СВЦЭМ!$B$39:$B$782,P$190)+'СЕТ СН'!$F$12</f>
        <v>156.23474698000001</v>
      </c>
      <c r="Q194" s="36">
        <f>SUMIFS(СВЦЭМ!$F$39:$F$782,СВЦЭМ!$A$39:$A$782,$A194,СВЦЭМ!$B$39:$B$782,Q$190)+'СЕТ СН'!$F$12</f>
        <v>160.61441631</v>
      </c>
      <c r="R194" s="36">
        <f>SUMIFS(СВЦЭМ!$F$39:$F$782,СВЦЭМ!$A$39:$A$782,$A194,СВЦЭМ!$B$39:$B$782,R$190)+'СЕТ СН'!$F$12</f>
        <v>159.44413978</v>
      </c>
      <c r="S194" s="36">
        <f>SUMIFS(СВЦЭМ!$F$39:$F$782,СВЦЭМ!$A$39:$A$782,$A194,СВЦЭМ!$B$39:$B$782,S$190)+'СЕТ СН'!$F$12</f>
        <v>152.28939319</v>
      </c>
      <c r="T194" s="36">
        <f>SUMIFS(СВЦЭМ!$F$39:$F$782,СВЦЭМ!$A$39:$A$782,$A194,СВЦЭМ!$B$39:$B$782,T$190)+'СЕТ СН'!$F$12</f>
        <v>146.79315224999999</v>
      </c>
      <c r="U194" s="36">
        <f>SUMIFS(СВЦЭМ!$F$39:$F$782,СВЦЭМ!$A$39:$A$782,$A194,СВЦЭМ!$B$39:$B$782,U$190)+'СЕТ СН'!$F$12</f>
        <v>141.61778569000001</v>
      </c>
      <c r="V194" s="36">
        <f>SUMIFS(СВЦЭМ!$F$39:$F$782,СВЦЭМ!$A$39:$A$782,$A194,СВЦЭМ!$B$39:$B$782,V$190)+'СЕТ СН'!$F$12</f>
        <v>137.35021395000001</v>
      </c>
      <c r="W194" s="36">
        <f>SUMIFS(СВЦЭМ!$F$39:$F$782,СВЦЭМ!$A$39:$A$782,$A194,СВЦЭМ!$B$39:$B$782,W$190)+'СЕТ СН'!$F$12</f>
        <v>138.96646487000001</v>
      </c>
      <c r="X194" s="36">
        <f>SUMIFS(СВЦЭМ!$F$39:$F$782,СВЦЭМ!$A$39:$A$782,$A194,СВЦЭМ!$B$39:$B$782,X$190)+'СЕТ СН'!$F$12</f>
        <v>142.40323885000001</v>
      </c>
      <c r="Y194" s="36">
        <f>SUMIFS(СВЦЭМ!$F$39:$F$782,СВЦЭМ!$A$39:$A$782,$A194,СВЦЭМ!$B$39:$B$782,Y$190)+'СЕТ СН'!$F$12</f>
        <v>146.84833433</v>
      </c>
    </row>
    <row r="195" spans="1:25" ht="15.75" x14ac:dyDescent="0.2">
      <c r="A195" s="35">
        <f t="shared" si="5"/>
        <v>44444</v>
      </c>
      <c r="B195" s="36">
        <f>SUMIFS(СВЦЭМ!$F$39:$F$782,СВЦЭМ!$A$39:$A$782,$A195,СВЦЭМ!$B$39:$B$782,B$190)+'СЕТ СН'!$F$12</f>
        <v>151.32127693000001</v>
      </c>
      <c r="C195" s="36">
        <f>SUMIFS(СВЦЭМ!$F$39:$F$782,СВЦЭМ!$A$39:$A$782,$A195,СВЦЭМ!$B$39:$B$782,C$190)+'СЕТ СН'!$F$12</f>
        <v>167.11710371000001</v>
      </c>
      <c r="D195" s="36">
        <f>SUMIFS(СВЦЭМ!$F$39:$F$782,СВЦЭМ!$A$39:$A$782,$A195,СВЦЭМ!$B$39:$B$782,D$190)+'СЕТ СН'!$F$12</f>
        <v>181.70156600999999</v>
      </c>
      <c r="E195" s="36">
        <f>SUMIFS(СВЦЭМ!$F$39:$F$782,СВЦЭМ!$A$39:$A$782,$A195,СВЦЭМ!$B$39:$B$782,E$190)+'СЕТ СН'!$F$12</f>
        <v>187.45897994000001</v>
      </c>
      <c r="F195" s="36">
        <f>SUMIFS(СВЦЭМ!$F$39:$F$782,СВЦЭМ!$A$39:$A$782,$A195,СВЦЭМ!$B$39:$B$782,F$190)+'СЕТ СН'!$F$12</f>
        <v>192.06482930000001</v>
      </c>
      <c r="G195" s="36">
        <f>SUMIFS(СВЦЭМ!$F$39:$F$782,СВЦЭМ!$A$39:$A$782,$A195,СВЦЭМ!$B$39:$B$782,G$190)+'СЕТ СН'!$F$12</f>
        <v>193.72927487000001</v>
      </c>
      <c r="H195" s="36">
        <f>SUMIFS(СВЦЭМ!$F$39:$F$782,СВЦЭМ!$A$39:$A$782,$A195,СВЦЭМ!$B$39:$B$782,H$190)+'СЕТ СН'!$F$12</f>
        <v>189.39812366999999</v>
      </c>
      <c r="I195" s="36">
        <f>SUMIFS(СВЦЭМ!$F$39:$F$782,СВЦЭМ!$A$39:$A$782,$A195,СВЦЭМ!$B$39:$B$782,I$190)+'СЕТ СН'!$F$12</f>
        <v>175.71521423999999</v>
      </c>
      <c r="J195" s="36">
        <f>SUMIFS(СВЦЭМ!$F$39:$F$782,СВЦЭМ!$A$39:$A$782,$A195,СВЦЭМ!$B$39:$B$782,J$190)+'СЕТ СН'!$F$12</f>
        <v>158.72541258000001</v>
      </c>
      <c r="K195" s="36">
        <f>SUMIFS(СВЦЭМ!$F$39:$F$782,СВЦЭМ!$A$39:$A$782,$A195,СВЦЭМ!$B$39:$B$782,K$190)+'СЕТ СН'!$F$12</f>
        <v>145.73464369999999</v>
      </c>
      <c r="L195" s="36">
        <f>SUMIFS(СВЦЭМ!$F$39:$F$782,СВЦЭМ!$A$39:$A$782,$A195,СВЦЭМ!$B$39:$B$782,L$190)+'СЕТ СН'!$F$12</f>
        <v>145.87445077999999</v>
      </c>
      <c r="M195" s="36">
        <f>SUMIFS(СВЦЭМ!$F$39:$F$782,СВЦЭМ!$A$39:$A$782,$A195,СВЦЭМ!$B$39:$B$782,M$190)+'СЕТ СН'!$F$12</f>
        <v>145.73369025</v>
      </c>
      <c r="N195" s="36">
        <f>SUMIFS(СВЦЭМ!$F$39:$F$782,СВЦЭМ!$A$39:$A$782,$A195,СВЦЭМ!$B$39:$B$782,N$190)+'СЕТ СН'!$F$12</f>
        <v>145.95129048000001</v>
      </c>
      <c r="O195" s="36">
        <f>SUMIFS(СВЦЭМ!$F$39:$F$782,СВЦЭМ!$A$39:$A$782,$A195,СВЦЭМ!$B$39:$B$782,O$190)+'СЕТ СН'!$F$12</f>
        <v>151.18140378000001</v>
      </c>
      <c r="P195" s="36">
        <f>SUMIFS(СВЦЭМ!$F$39:$F$782,СВЦЭМ!$A$39:$A$782,$A195,СВЦЭМ!$B$39:$B$782,P$190)+'СЕТ СН'!$F$12</f>
        <v>157.72014019</v>
      </c>
      <c r="Q195" s="36">
        <f>SUMIFS(СВЦЭМ!$F$39:$F$782,СВЦЭМ!$A$39:$A$782,$A195,СВЦЭМ!$B$39:$B$782,Q$190)+'СЕТ СН'!$F$12</f>
        <v>159.34061625000001</v>
      </c>
      <c r="R195" s="36">
        <f>SUMIFS(СВЦЭМ!$F$39:$F$782,СВЦЭМ!$A$39:$A$782,$A195,СВЦЭМ!$B$39:$B$782,R$190)+'СЕТ СН'!$F$12</f>
        <v>157.91920524</v>
      </c>
      <c r="S195" s="36">
        <f>SUMIFS(СВЦЭМ!$F$39:$F$782,СВЦЭМ!$A$39:$A$782,$A195,СВЦЭМ!$B$39:$B$782,S$190)+'СЕТ СН'!$F$12</f>
        <v>148.69761887999999</v>
      </c>
      <c r="T195" s="36">
        <f>SUMIFS(СВЦЭМ!$F$39:$F$782,СВЦЭМ!$A$39:$A$782,$A195,СВЦЭМ!$B$39:$B$782,T$190)+'СЕТ СН'!$F$12</f>
        <v>143.18711189999999</v>
      </c>
      <c r="U195" s="36">
        <f>SUMIFS(СВЦЭМ!$F$39:$F$782,СВЦЭМ!$A$39:$A$782,$A195,СВЦЭМ!$B$39:$B$782,U$190)+'СЕТ СН'!$F$12</f>
        <v>137.43666210999999</v>
      </c>
      <c r="V195" s="36">
        <f>SUMIFS(СВЦЭМ!$F$39:$F$782,СВЦЭМ!$A$39:$A$782,$A195,СВЦЭМ!$B$39:$B$782,V$190)+'СЕТ СН'!$F$12</f>
        <v>137.23922615000001</v>
      </c>
      <c r="W195" s="36">
        <f>SUMIFS(СВЦЭМ!$F$39:$F$782,СВЦЭМ!$A$39:$A$782,$A195,СВЦЭМ!$B$39:$B$782,W$190)+'СЕТ СН'!$F$12</f>
        <v>141.88258513</v>
      </c>
      <c r="X195" s="36">
        <f>SUMIFS(СВЦЭМ!$F$39:$F$782,СВЦЭМ!$A$39:$A$782,$A195,СВЦЭМ!$B$39:$B$782,X$190)+'СЕТ СН'!$F$12</f>
        <v>150.48024074</v>
      </c>
      <c r="Y195" s="36">
        <f>SUMIFS(СВЦЭМ!$F$39:$F$782,СВЦЭМ!$A$39:$A$782,$A195,СВЦЭМ!$B$39:$B$782,Y$190)+'СЕТ СН'!$F$12</f>
        <v>162.28510790000001</v>
      </c>
    </row>
    <row r="196" spans="1:25" ht="15.75" x14ac:dyDescent="0.2">
      <c r="A196" s="35">
        <f t="shared" si="5"/>
        <v>44445</v>
      </c>
      <c r="B196" s="36">
        <f>SUMIFS(СВЦЭМ!$F$39:$F$782,СВЦЭМ!$A$39:$A$782,$A196,СВЦЭМ!$B$39:$B$782,B$190)+'СЕТ СН'!$F$12</f>
        <v>165.19778925</v>
      </c>
      <c r="C196" s="36">
        <f>SUMIFS(СВЦЭМ!$F$39:$F$782,СВЦЭМ!$A$39:$A$782,$A196,СВЦЭМ!$B$39:$B$782,C$190)+'СЕТ СН'!$F$12</f>
        <v>180.927581</v>
      </c>
      <c r="D196" s="36">
        <f>SUMIFS(СВЦЭМ!$F$39:$F$782,СВЦЭМ!$A$39:$A$782,$A196,СВЦЭМ!$B$39:$B$782,D$190)+'СЕТ СН'!$F$12</f>
        <v>194.08081138</v>
      </c>
      <c r="E196" s="36">
        <f>SUMIFS(СВЦЭМ!$F$39:$F$782,СВЦЭМ!$A$39:$A$782,$A196,СВЦЭМ!$B$39:$B$782,E$190)+'СЕТ СН'!$F$12</f>
        <v>199.99801497999999</v>
      </c>
      <c r="F196" s="36">
        <f>SUMIFS(СВЦЭМ!$F$39:$F$782,СВЦЭМ!$A$39:$A$782,$A196,СВЦЭМ!$B$39:$B$782,F$190)+'СЕТ СН'!$F$12</f>
        <v>201.52218260000001</v>
      </c>
      <c r="G196" s="36">
        <f>SUMIFS(СВЦЭМ!$F$39:$F$782,СВЦЭМ!$A$39:$A$782,$A196,СВЦЭМ!$B$39:$B$782,G$190)+'СЕТ СН'!$F$12</f>
        <v>201.88435172999999</v>
      </c>
      <c r="H196" s="36">
        <f>SUMIFS(СВЦЭМ!$F$39:$F$782,СВЦЭМ!$A$39:$A$782,$A196,СВЦЭМ!$B$39:$B$782,H$190)+'СЕТ СН'!$F$12</f>
        <v>190.32443769</v>
      </c>
      <c r="I196" s="36">
        <f>SUMIFS(СВЦЭМ!$F$39:$F$782,СВЦЭМ!$A$39:$A$782,$A196,СВЦЭМ!$B$39:$B$782,I$190)+'СЕТ СН'!$F$12</f>
        <v>172.53650744999999</v>
      </c>
      <c r="J196" s="36">
        <f>SUMIFS(СВЦЭМ!$F$39:$F$782,СВЦЭМ!$A$39:$A$782,$A196,СВЦЭМ!$B$39:$B$782,J$190)+'СЕТ СН'!$F$12</f>
        <v>156.05146672999999</v>
      </c>
      <c r="K196" s="36">
        <f>SUMIFS(СВЦЭМ!$F$39:$F$782,СВЦЭМ!$A$39:$A$782,$A196,СВЦЭМ!$B$39:$B$782,K$190)+'СЕТ СН'!$F$12</f>
        <v>152.16719161</v>
      </c>
      <c r="L196" s="36">
        <f>SUMIFS(СВЦЭМ!$F$39:$F$782,СВЦЭМ!$A$39:$A$782,$A196,СВЦЭМ!$B$39:$B$782,L$190)+'СЕТ СН'!$F$12</f>
        <v>151.31909031000001</v>
      </c>
      <c r="M196" s="36">
        <f>SUMIFS(СВЦЭМ!$F$39:$F$782,СВЦЭМ!$A$39:$A$782,$A196,СВЦЭМ!$B$39:$B$782,M$190)+'СЕТ СН'!$F$12</f>
        <v>150.39224225000001</v>
      </c>
      <c r="N196" s="36">
        <f>SUMIFS(СВЦЭМ!$F$39:$F$782,СВЦЭМ!$A$39:$A$782,$A196,СВЦЭМ!$B$39:$B$782,N$190)+'СЕТ СН'!$F$12</f>
        <v>149.54527806999999</v>
      </c>
      <c r="O196" s="36">
        <f>SUMIFS(СВЦЭМ!$F$39:$F$782,СВЦЭМ!$A$39:$A$782,$A196,СВЦЭМ!$B$39:$B$782,O$190)+'СЕТ СН'!$F$12</f>
        <v>151.53558910999999</v>
      </c>
      <c r="P196" s="36">
        <f>SUMIFS(СВЦЭМ!$F$39:$F$782,СВЦЭМ!$A$39:$A$782,$A196,СВЦЭМ!$B$39:$B$782,P$190)+'СЕТ СН'!$F$12</f>
        <v>155.84299415999999</v>
      </c>
      <c r="Q196" s="36">
        <f>SUMIFS(СВЦЭМ!$F$39:$F$782,СВЦЭМ!$A$39:$A$782,$A196,СВЦЭМ!$B$39:$B$782,Q$190)+'СЕТ СН'!$F$12</f>
        <v>158.24362914</v>
      </c>
      <c r="R196" s="36">
        <f>SUMIFS(СВЦЭМ!$F$39:$F$782,СВЦЭМ!$A$39:$A$782,$A196,СВЦЭМ!$B$39:$B$782,R$190)+'СЕТ СН'!$F$12</f>
        <v>156.44398658</v>
      </c>
      <c r="S196" s="36">
        <f>SUMIFS(СВЦЭМ!$F$39:$F$782,СВЦЭМ!$A$39:$A$782,$A196,СВЦЭМ!$B$39:$B$782,S$190)+'СЕТ СН'!$F$12</f>
        <v>152.99271444999999</v>
      </c>
      <c r="T196" s="36">
        <f>SUMIFS(СВЦЭМ!$F$39:$F$782,СВЦЭМ!$A$39:$A$782,$A196,СВЦЭМ!$B$39:$B$782,T$190)+'СЕТ СН'!$F$12</f>
        <v>149.94575377000001</v>
      </c>
      <c r="U196" s="36">
        <f>SUMIFS(СВЦЭМ!$F$39:$F$782,СВЦЭМ!$A$39:$A$782,$A196,СВЦЭМ!$B$39:$B$782,U$190)+'СЕТ СН'!$F$12</f>
        <v>157.60934336</v>
      </c>
      <c r="V196" s="36">
        <f>SUMIFS(СВЦЭМ!$F$39:$F$782,СВЦЭМ!$A$39:$A$782,$A196,СВЦЭМ!$B$39:$B$782,V$190)+'СЕТ СН'!$F$12</f>
        <v>161.83377422999999</v>
      </c>
      <c r="W196" s="36">
        <f>SUMIFS(СВЦЭМ!$F$39:$F$782,СВЦЭМ!$A$39:$A$782,$A196,СВЦЭМ!$B$39:$B$782,W$190)+'СЕТ СН'!$F$12</f>
        <v>160.70430973000001</v>
      </c>
      <c r="X196" s="36">
        <f>SUMIFS(СВЦЭМ!$F$39:$F$782,СВЦЭМ!$A$39:$A$782,$A196,СВЦЭМ!$B$39:$B$782,X$190)+'СЕТ СН'!$F$12</f>
        <v>149.75105597999999</v>
      </c>
      <c r="Y196" s="36">
        <f>SUMIFS(СВЦЭМ!$F$39:$F$782,СВЦЭМ!$A$39:$A$782,$A196,СВЦЭМ!$B$39:$B$782,Y$190)+'СЕТ СН'!$F$12</f>
        <v>153.42037325999999</v>
      </c>
    </row>
    <row r="197" spans="1:25" ht="15.75" x14ac:dyDescent="0.2">
      <c r="A197" s="35">
        <f t="shared" si="5"/>
        <v>44446</v>
      </c>
      <c r="B197" s="36">
        <f>SUMIFS(СВЦЭМ!$F$39:$F$782,СВЦЭМ!$A$39:$A$782,$A197,СВЦЭМ!$B$39:$B$782,B$190)+'СЕТ СН'!$F$12</f>
        <v>181.65992374999999</v>
      </c>
      <c r="C197" s="36">
        <f>SUMIFS(СВЦЭМ!$F$39:$F$782,СВЦЭМ!$A$39:$A$782,$A197,СВЦЭМ!$B$39:$B$782,C$190)+'СЕТ СН'!$F$12</f>
        <v>199.84553384</v>
      </c>
      <c r="D197" s="36">
        <f>SUMIFS(СВЦЭМ!$F$39:$F$782,СВЦЭМ!$A$39:$A$782,$A197,СВЦЭМ!$B$39:$B$782,D$190)+'СЕТ СН'!$F$12</f>
        <v>211.73676566</v>
      </c>
      <c r="E197" s="36">
        <f>SUMIFS(СВЦЭМ!$F$39:$F$782,СВЦЭМ!$A$39:$A$782,$A197,СВЦЭМ!$B$39:$B$782,E$190)+'СЕТ СН'!$F$12</f>
        <v>209.29874627000001</v>
      </c>
      <c r="F197" s="36">
        <f>SUMIFS(СВЦЭМ!$F$39:$F$782,СВЦЭМ!$A$39:$A$782,$A197,СВЦЭМ!$B$39:$B$782,F$190)+'СЕТ СН'!$F$12</f>
        <v>208.4455432</v>
      </c>
      <c r="G197" s="36">
        <f>SUMIFS(СВЦЭМ!$F$39:$F$782,СВЦЭМ!$A$39:$A$782,$A197,СВЦЭМ!$B$39:$B$782,G$190)+'СЕТ СН'!$F$12</f>
        <v>209.52591627999999</v>
      </c>
      <c r="H197" s="36">
        <f>SUMIFS(СВЦЭМ!$F$39:$F$782,СВЦЭМ!$A$39:$A$782,$A197,СВЦЭМ!$B$39:$B$782,H$190)+'СЕТ СН'!$F$12</f>
        <v>195.20376966000001</v>
      </c>
      <c r="I197" s="36">
        <f>SUMIFS(СВЦЭМ!$F$39:$F$782,СВЦЭМ!$A$39:$A$782,$A197,СВЦЭМ!$B$39:$B$782,I$190)+'СЕТ СН'!$F$12</f>
        <v>178.86510509999999</v>
      </c>
      <c r="J197" s="36">
        <f>SUMIFS(СВЦЭМ!$F$39:$F$782,СВЦЭМ!$A$39:$A$782,$A197,СВЦЭМ!$B$39:$B$782,J$190)+'СЕТ СН'!$F$12</f>
        <v>164.44429797999999</v>
      </c>
      <c r="K197" s="36">
        <f>SUMIFS(СВЦЭМ!$F$39:$F$782,СВЦЭМ!$A$39:$A$782,$A197,СВЦЭМ!$B$39:$B$782,K$190)+'СЕТ СН'!$F$12</f>
        <v>163.17269138</v>
      </c>
      <c r="L197" s="36">
        <f>SUMIFS(СВЦЭМ!$F$39:$F$782,СВЦЭМ!$A$39:$A$782,$A197,СВЦЭМ!$B$39:$B$782,L$190)+'СЕТ СН'!$F$12</f>
        <v>162.5214738</v>
      </c>
      <c r="M197" s="36">
        <f>SUMIFS(СВЦЭМ!$F$39:$F$782,СВЦЭМ!$A$39:$A$782,$A197,СВЦЭМ!$B$39:$B$782,M$190)+'СЕТ СН'!$F$12</f>
        <v>161.48034651</v>
      </c>
      <c r="N197" s="36">
        <f>SUMIFS(СВЦЭМ!$F$39:$F$782,СВЦЭМ!$A$39:$A$782,$A197,СВЦЭМ!$B$39:$B$782,N$190)+'СЕТ СН'!$F$12</f>
        <v>161.72966753</v>
      </c>
      <c r="O197" s="36">
        <f>SUMIFS(СВЦЭМ!$F$39:$F$782,СВЦЭМ!$A$39:$A$782,$A197,СВЦЭМ!$B$39:$B$782,O$190)+'СЕТ СН'!$F$12</f>
        <v>166.68960324</v>
      </c>
      <c r="P197" s="36">
        <f>SUMIFS(СВЦЭМ!$F$39:$F$782,СВЦЭМ!$A$39:$A$782,$A197,СВЦЭМ!$B$39:$B$782,P$190)+'СЕТ СН'!$F$12</f>
        <v>173.87421197</v>
      </c>
      <c r="Q197" s="36">
        <f>SUMIFS(СВЦЭМ!$F$39:$F$782,СВЦЭМ!$A$39:$A$782,$A197,СВЦЭМ!$B$39:$B$782,Q$190)+'СЕТ СН'!$F$12</f>
        <v>175.23117682</v>
      </c>
      <c r="R197" s="36">
        <f>SUMIFS(СВЦЭМ!$F$39:$F$782,СВЦЭМ!$A$39:$A$782,$A197,СВЦЭМ!$B$39:$B$782,R$190)+'СЕТ СН'!$F$12</f>
        <v>173.13842093</v>
      </c>
      <c r="S197" s="36">
        <f>SUMIFS(СВЦЭМ!$F$39:$F$782,СВЦЭМ!$A$39:$A$782,$A197,СВЦЭМ!$B$39:$B$782,S$190)+'СЕТ СН'!$F$12</f>
        <v>168.02124845</v>
      </c>
      <c r="T197" s="36">
        <f>SUMIFS(СВЦЭМ!$F$39:$F$782,СВЦЭМ!$A$39:$A$782,$A197,СВЦЭМ!$B$39:$B$782,T$190)+'СЕТ СН'!$F$12</f>
        <v>161.31953135000001</v>
      </c>
      <c r="U197" s="36">
        <f>SUMIFS(СВЦЭМ!$F$39:$F$782,СВЦЭМ!$A$39:$A$782,$A197,СВЦЭМ!$B$39:$B$782,U$190)+'СЕТ СН'!$F$12</f>
        <v>159.09522774000001</v>
      </c>
      <c r="V197" s="36">
        <f>SUMIFS(СВЦЭМ!$F$39:$F$782,СВЦЭМ!$A$39:$A$782,$A197,СВЦЭМ!$B$39:$B$782,V$190)+'СЕТ СН'!$F$12</f>
        <v>164.17921570999999</v>
      </c>
      <c r="W197" s="36">
        <f>SUMIFS(СВЦЭМ!$F$39:$F$782,СВЦЭМ!$A$39:$A$782,$A197,СВЦЭМ!$B$39:$B$782,W$190)+'СЕТ СН'!$F$12</f>
        <v>163.15227314000001</v>
      </c>
      <c r="X197" s="36">
        <f>SUMIFS(СВЦЭМ!$F$39:$F$782,СВЦЭМ!$A$39:$A$782,$A197,СВЦЭМ!$B$39:$B$782,X$190)+'СЕТ СН'!$F$12</f>
        <v>160.84692389</v>
      </c>
      <c r="Y197" s="36">
        <f>SUMIFS(СВЦЭМ!$F$39:$F$782,СВЦЭМ!$A$39:$A$782,$A197,СВЦЭМ!$B$39:$B$782,Y$190)+'СЕТ СН'!$F$12</f>
        <v>171.46049840000001</v>
      </c>
    </row>
    <row r="198" spans="1:25" ht="15.75" x14ac:dyDescent="0.2">
      <c r="A198" s="35">
        <f t="shared" si="5"/>
        <v>44447</v>
      </c>
      <c r="B198" s="36">
        <f>SUMIFS(СВЦЭМ!$F$39:$F$782,СВЦЭМ!$A$39:$A$782,$A198,СВЦЭМ!$B$39:$B$782,B$190)+'СЕТ СН'!$F$12</f>
        <v>193.05226923999999</v>
      </c>
      <c r="C198" s="36">
        <f>SUMIFS(СВЦЭМ!$F$39:$F$782,СВЦЭМ!$A$39:$A$782,$A198,СВЦЭМ!$B$39:$B$782,C$190)+'СЕТ СН'!$F$12</f>
        <v>207.45893988</v>
      </c>
      <c r="D198" s="36">
        <f>SUMIFS(СВЦЭМ!$F$39:$F$782,СВЦЭМ!$A$39:$A$782,$A198,СВЦЭМ!$B$39:$B$782,D$190)+'СЕТ СН'!$F$12</f>
        <v>218.45370803</v>
      </c>
      <c r="E198" s="36">
        <f>SUMIFS(СВЦЭМ!$F$39:$F$782,СВЦЭМ!$A$39:$A$782,$A198,СВЦЭМ!$B$39:$B$782,E$190)+'СЕТ СН'!$F$12</f>
        <v>210.47595501999999</v>
      </c>
      <c r="F198" s="36">
        <f>SUMIFS(СВЦЭМ!$F$39:$F$782,СВЦЭМ!$A$39:$A$782,$A198,СВЦЭМ!$B$39:$B$782,F$190)+'СЕТ СН'!$F$12</f>
        <v>207.95895117000001</v>
      </c>
      <c r="G198" s="36">
        <f>SUMIFS(СВЦЭМ!$F$39:$F$782,СВЦЭМ!$A$39:$A$782,$A198,СВЦЭМ!$B$39:$B$782,G$190)+'СЕТ СН'!$F$12</f>
        <v>211.93830625000001</v>
      </c>
      <c r="H198" s="36">
        <f>SUMIFS(СВЦЭМ!$F$39:$F$782,СВЦЭМ!$A$39:$A$782,$A198,СВЦЭМ!$B$39:$B$782,H$190)+'СЕТ СН'!$F$12</f>
        <v>204.03128878000001</v>
      </c>
      <c r="I198" s="36">
        <f>SUMIFS(СВЦЭМ!$F$39:$F$782,СВЦЭМ!$A$39:$A$782,$A198,СВЦЭМ!$B$39:$B$782,I$190)+'СЕТ СН'!$F$12</f>
        <v>184.21709849000001</v>
      </c>
      <c r="J198" s="36">
        <f>SUMIFS(СВЦЭМ!$F$39:$F$782,СВЦЭМ!$A$39:$A$782,$A198,СВЦЭМ!$B$39:$B$782,J$190)+'СЕТ СН'!$F$12</f>
        <v>167.40951147000001</v>
      </c>
      <c r="K198" s="36">
        <f>SUMIFS(СВЦЭМ!$F$39:$F$782,СВЦЭМ!$A$39:$A$782,$A198,СВЦЭМ!$B$39:$B$782,K$190)+'СЕТ СН'!$F$12</f>
        <v>160.10147681000001</v>
      </c>
      <c r="L198" s="36">
        <f>SUMIFS(СВЦЭМ!$F$39:$F$782,СВЦЭМ!$A$39:$A$782,$A198,СВЦЭМ!$B$39:$B$782,L$190)+'СЕТ СН'!$F$12</f>
        <v>159.37512218000001</v>
      </c>
      <c r="M198" s="36">
        <f>SUMIFS(СВЦЭМ!$F$39:$F$782,СВЦЭМ!$A$39:$A$782,$A198,СВЦЭМ!$B$39:$B$782,M$190)+'СЕТ СН'!$F$12</f>
        <v>157.15270842000001</v>
      </c>
      <c r="N198" s="36">
        <f>SUMIFS(СВЦЭМ!$F$39:$F$782,СВЦЭМ!$A$39:$A$782,$A198,СВЦЭМ!$B$39:$B$782,N$190)+'СЕТ СН'!$F$12</f>
        <v>157.96674159</v>
      </c>
      <c r="O198" s="36">
        <f>SUMIFS(СВЦЭМ!$F$39:$F$782,СВЦЭМ!$A$39:$A$782,$A198,СВЦЭМ!$B$39:$B$782,O$190)+'СЕТ СН'!$F$12</f>
        <v>164.88207589999999</v>
      </c>
      <c r="P198" s="36">
        <f>SUMIFS(СВЦЭМ!$F$39:$F$782,СВЦЭМ!$A$39:$A$782,$A198,СВЦЭМ!$B$39:$B$782,P$190)+'СЕТ СН'!$F$12</f>
        <v>171.3716584</v>
      </c>
      <c r="Q198" s="36">
        <f>SUMIFS(СВЦЭМ!$F$39:$F$782,СВЦЭМ!$A$39:$A$782,$A198,СВЦЭМ!$B$39:$B$782,Q$190)+'СЕТ СН'!$F$12</f>
        <v>171.05257556000001</v>
      </c>
      <c r="R198" s="36">
        <f>SUMIFS(СВЦЭМ!$F$39:$F$782,СВЦЭМ!$A$39:$A$782,$A198,СВЦЭМ!$B$39:$B$782,R$190)+'СЕТ СН'!$F$12</f>
        <v>170.8317965</v>
      </c>
      <c r="S198" s="36">
        <f>SUMIFS(СВЦЭМ!$F$39:$F$782,СВЦЭМ!$A$39:$A$782,$A198,СВЦЭМ!$B$39:$B$782,S$190)+'СЕТ СН'!$F$12</f>
        <v>165.19840386999999</v>
      </c>
      <c r="T198" s="36">
        <f>SUMIFS(СВЦЭМ!$F$39:$F$782,СВЦЭМ!$A$39:$A$782,$A198,СВЦЭМ!$B$39:$B$782,T$190)+'СЕТ СН'!$F$12</f>
        <v>158.47635901999999</v>
      </c>
      <c r="U198" s="36">
        <f>SUMIFS(СВЦЭМ!$F$39:$F$782,СВЦЭМ!$A$39:$A$782,$A198,СВЦЭМ!$B$39:$B$782,U$190)+'СЕТ СН'!$F$12</f>
        <v>158.09462644000001</v>
      </c>
      <c r="V198" s="36">
        <f>SUMIFS(СВЦЭМ!$F$39:$F$782,СВЦЭМ!$A$39:$A$782,$A198,СВЦЭМ!$B$39:$B$782,V$190)+'СЕТ СН'!$F$12</f>
        <v>156.62811840000001</v>
      </c>
      <c r="W198" s="36">
        <f>SUMIFS(СВЦЭМ!$F$39:$F$782,СВЦЭМ!$A$39:$A$782,$A198,СВЦЭМ!$B$39:$B$782,W$190)+'СЕТ СН'!$F$12</f>
        <v>155.5730499</v>
      </c>
      <c r="X198" s="36">
        <f>SUMIFS(СВЦЭМ!$F$39:$F$782,СВЦЭМ!$A$39:$A$782,$A198,СВЦЭМ!$B$39:$B$782,X$190)+'СЕТ СН'!$F$12</f>
        <v>161.79748996000001</v>
      </c>
      <c r="Y198" s="36">
        <f>SUMIFS(СВЦЭМ!$F$39:$F$782,СВЦЭМ!$A$39:$A$782,$A198,СВЦЭМ!$B$39:$B$782,Y$190)+'СЕТ СН'!$F$12</f>
        <v>173.57778486999999</v>
      </c>
    </row>
    <row r="199" spans="1:25" ht="15.75" x14ac:dyDescent="0.2">
      <c r="A199" s="35">
        <f t="shared" si="5"/>
        <v>44448</v>
      </c>
      <c r="B199" s="36">
        <f>SUMIFS(СВЦЭМ!$F$39:$F$782,СВЦЭМ!$A$39:$A$782,$A199,СВЦЭМ!$B$39:$B$782,B$190)+'СЕТ СН'!$F$12</f>
        <v>196.1536692</v>
      </c>
      <c r="C199" s="36">
        <f>SUMIFS(СВЦЭМ!$F$39:$F$782,СВЦЭМ!$A$39:$A$782,$A199,СВЦЭМ!$B$39:$B$782,C$190)+'СЕТ СН'!$F$12</f>
        <v>213.67826685</v>
      </c>
      <c r="D199" s="36">
        <f>SUMIFS(СВЦЭМ!$F$39:$F$782,СВЦЭМ!$A$39:$A$782,$A199,СВЦЭМ!$B$39:$B$782,D$190)+'СЕТ СН'!$F$12</f>
        <v>226.63585845</v>
      </c>
      <c r="E199" s="36">
        <f>SUMIFS(СВЦЭМ!$F$39:$F$782,СВЦЭМ!$A$39:$A$782,$A199,СВЦЭМ!$B$39:$B$782,E$190)+'СЕТ СН'!$F$12</f>
        <v>229.98562346</v>
      </c>
      <c r="F199" s="36">
        <f>SUMIFS(СВЦЭМ!$F$39:$F$782,СВЦЭМ!$A$39:$A$782,$A199,СВЦЭМ!$B$39:$B$782,F$190)+'СЕТ СН'!$F$12</f>
        <v>231.32210363999999</v>
      </c>
      <c r="G199" s="36">
        <f>SUMIFS(СВЦЭМ!$F$39:$F$782,СВЦЭМ!$A$39:$A$782,$A199,СВЦЭМ!$B$39:$B$782,G$190)+'СЕТ СН'!$F$12</f>
        <v>227.68185996</v>
      </c>
      <c r="H199" s="36">
        <f>SUMIFS(СВЦЭМ!$F$39:$F$782,СВЦЭМ!$A$39:$A$782,$A199,СВЦЭМ!$B$39:$B$782,H$190)+'СЕТ СН'!$F$12</f>
        <v>214.86723431999999</v>
      </c>
      <c r="I199" s="36">
        <f>SUMIFS(СВЦЭМ!$F$39:$F$782,СВЦЭМ!$A$39:$A$782,$A199,СВЦЭМ!$B$39:$B$782,I$190)+'СЕТ СН'!$F$12</f>
        <v>194.3644151</v>
      </c>
      <c r="J199" s="36">
        <f>SUMIFS(СВЦЭМ!$F$39:$F$782,СВЦЭМ!$A$39:$A$782,$A199,СВЦЭМ!$B$39:$B$782,J$190)+'СЕТ СН'!$F$12</f>
        <v>175.52316956999999</v>
      </c>
      <c r="K199" s="36">
        <f>SUMIFS(СВЦЭМ!$F$39:$F$782,СВЦЭМ!$A$39:$A$782,$A199,СВЦЭМ!$B$39:$B$782,K$190)+'СЕТ СН'!$F$12</f>
        <v>167.92419305999999</v>
      </c>
      <c r="L199" s="36">
        <f>SUMIFS(СВЦЭМ!$F$39:$F$782,СВЦЭМ!$A$39:$A$782,$A199,СВЦЭМ!$B$39:$B$782,L$190)+'СЕТ СН'!$F$12</f>
        <v>166.32481788999999</v>
      </c>
      <c r="M199" s="36">
        <f>SUMIFS(СВЦЭМ!$F$39:$F$782,СВЦЭМ!$A$39:$A$782,$A199,СВЦЭМ!$B$39:$B$782,M$190)+'СЕТ СН'!$F$12</f>
        <v>163.87276792</v>
      </c>
      <c r="N199" s="36">
        <f>SUMIFS(СВЦЭМ!$F$39:$F$782,СВЦЭМ!$A$39:$A$782,$A199,СВЦЭМ!$B$39:$B$782,N$190)+'СЕТ СН'!$F$12</f>
        <v>164.59122581</v>
      </c>
      <c r="O199" s="36">
        <f>SUMIFS(СВЦЭМ!$F$39:$F$782,СВЦЭМ!$A$39:$A$782,$A199,СВЦЭМ!$B$39:$B$782,O$190)+'СЕТ СН'!$F$12</f>
        <v>170.45117529999999</v>
      </c>
      <c r="P199" s="36">
        <f>SUMIFS(СВЦЭМ!$F$39:$F$782,СВЦЭМ!$A$39:$A$782,$A199,СВЦЭМ!$B$39:$B$782,P$190)+'СЕТ СН'!$F$12</f>
        <v>177.39581181</v>
      </c>
      <c r="Q199" s="36">
        <f>SUMIFS(СВЦЭМ!$F$39:$F$782,СВЦЭМ!$A$39:$A$782,$A199,СВЦЭМ!$B$39:$B$782,Q$190)+'СЕТ СН'!$F$12</f>
        <v>179.37239087</v>
      </c>
      <c r="R199" s="36">
        <f>SUMIFS(СВЦЭМ!$F$39:$F$782,СВЦЭМ!$A$39:$A$782,$A199,СВЦЭМ!$B$39:$B$782,R$190)+'СЕТ СН'!$F$12</f>
        <v>177.49752685999999</v>
      </c>
      <c r="S199" s="36">
        <f>SUMIFS(СВЦЭМ!$F$39:$F$782,СВЦЭМ!$A$39:$A$782,$A199,СВЦЭМ!$B$39:$B$782,S$190)+'СЕТ СН'!$F$12</f>
        <v>172.08356817000001</v>
      </c>
      <c r="T199" s="36">
        <f>SUMIFS(СВЦЭМ!$F$39:$F$782,СВЦЭМ!$A$39:$A$782,$A199,СВЦЭМ!$B$39:$B$782,T$190)+'СЕТ СН'!$F$12</f>
        <v>165.11372274999999</v>
      </c>
      <c r="U199" s="36">
        <f>SUMIFS(СВЦЭМ!$F$39:$F$782,СВЦЭМ!$A$39:$A$782,$A199,СВЦЭМ!$B$39:$B$782,U$190)+'СЕТ СН'!$F$12</f>
        <v>162.4005239</v>
      </c>
      <c r="V199" s="36">
        <f>SUMIFS(СВЦЭМ!$F$39:$F$782,СВЦЭМ!$A$39:$A$782,$A199,СВЦЭМ!$B$39:$B$782,V$190)+'СЕТ СН'!$F$12</f>
        <v>164.75737796000001</v>
      </c>
      <c r="W199" s="36">
        <f>SUMIFS(СВЦЭМ!$F$39:$F$782,СВЦЭМ!$A$39:$A$782,$A199,СВЦЭМ!$B$39:$B$782,W$190)+'СЕТ СН'!$F$12</f>
        <v>162.09344621</v>
      </c>
      <c r="X199" s="36">
        <f>SUMIFS(СВЦЭМ!$F$39:$F$782,СВЦЭМ!$A$39:$A$782,$A199,СВЦЭМ!$B$39:$B$782,X$190)+'СЕТ СН'!$F$12</f>
        <v>194.24362551999999</v>
      </c>
      <c r="Y199" s="36">
        <f>SUMIFS(СВЦЭМ!$F$39:$F$782,СВЦЭМ!$A$39:$A$782,$A199,СВЦЭМ!$B$39:$B$782,Y$190)+'СЕТ СН'!$F$12</f>
        <v>191.45881573</v>
      </c>
    </row>
    <row r="200" spans="1:25" ht="15.75" x14ac:dyDescent="0.2">
      <c r="A200" s="35">
        <f t="shared" si="5"/>
        <v>44449</v>
      </c>
      <c r="B200" s="36">
        <f>SUMIFS(СВЦЭМ!$F$39:$F$782,СВЦЭМ!$A$39:$A$782,$A200,СВЦЭМ!$B$39:$B$782,B$190)+'СЕТ СН'!$F$12</f>
        <v>187.66290154999999</v>
      </c>
      <c r="C200" s="36">
        <f>SUMIFS(СВЦЭМ!$F$39:$F$782,СВЦЭМ!$A$39:$A$782,$A200,СВЦЭМ!$B$39:$B$782,C$190)+'СЕТ СН'!$F$12</f>
        <v>205.01693287000001</v>
      </c>
      <c r="D200" s="36">
        <f>SUMIFS(СВЦЭМ!$F$39:$F$782,СВЦЭМ!$A$39:$A$782,$A200,СВЦЭМ!$B$39:$B$782,D$190)+'СЕТ СН'!$F$12</f>
        <v>215.88570643</v>
      </c>
      <c r="E200" s="36">
        <f>SUMIFS(СВЦЭМ!$F$39:$F$782,СВЦЭМ!$A$39:$A$782,$A200,СВЦЭМ!$B$39:$B$782,E$190)+'СЕТ СН'!$F$12</f>
        <v>221.44347694000001</v>
      </c>
      <c r="F200" s="36">
        <f>SUMIFS(СВЦЭМ!$F$39:$F$782,СВЦЭМ!$A$39:$A$782,$A200,СВЦЭМ!$B$39:$B$782,F$190)+'СЕТ СН'!$F$12</f>
        <v>215.04919117</v>
      </c>
      <c r="G200" s="36">
        <f>SUMIFS(СВЦЭМ!$F$39:$F$782,СВЦЭМ!$A$39:$A$782,$A200,СВЦЭМ!$B$39:$B$782,G$190)+'СЕТ СН'!$F$12</f>
        <v>210.2505117</v>
      </c>
      <c r="H200" s="36">
        <f>SUMIFS(СВЦЭМ!$F$39:$F$782,СВЦЭМ!$A$39:$A$782,$A200,СВЦЭМ!$B$39:$B$782,H$190)+'СЕТ СН'!$F$12</f>
        <v>197.66066459999999</v>
      </c>
      <c r="I200" s="36">
        <f>SUMIFS(СВЦЭМ!$F$39:$F$782,СВЦЭМ!$A$39:$A$782,$A200,СВЦЭМ!$B$39:$B$782,I$190)+'СЕТ СН'!$F$12</f>
        <v>178.62256681</v>
      </c>
      <c r="J200" s="36">
        <f>SUMIFS(СВЦЭМ!$F$39:$F$782,СВЦЭМ!$A$39:$A$782,$A200,СВЦЭМ!$B$39:$B$782,J$190)+'СЕТ СН'!$F$12</f>
        <v>159.32736206000001</v>
      </c>
      <c r="K200" s="36">
        <f>SUMIFS(СВЦЭМ!$F$39:$F$782,СВЦЭМ!$A$39:$A$782,$A200,СВЦЭМ!$B$39:$B$782,K$190)+'СЕТ СН'!$F$12</f>
        <v>153.07760331</v>
      </c>
      <c r="L200" s="36">
        <f>SUMIFS(СВЦЭМ!$F$39:$F$782,СВЦЭМ!$A$39:$A$782,$A200,СВЦЭМ!$B$39:$B$782,L$190)+'СЕТ СН'!$F$12</f>
        <v>150.95479947999999</v>
      </c>
      <c r="M200" s="36">
        <f>SUMIFS(СВЦЭМ!$F$39:$F$782,СВЦЭМ!$A$39:$A$782,$A200,СВЦЭМ!$B$39:$B$782,M$190)+'СЕТ СН'!$F$12</f>
        <v>149.35922608000001</v>
      </c>
      <c r="N200" s="36">
        <f>SUMIFS(СВЦЭМ!$F$39:$F$782,СВЦЭМ!$A$39:$A$782,$A200,СВЦЭМ!$B$39:$B$782,N$190)+'СЕТ СН'!$F$12</f>
        <v>150.47839994</v>
      </c>
      <c r="O200" s="36">
        <f>SUMIFS(СВЦЭМ!$F$39:$F$782,СВЦЭМ!$A$39:$A$782,$A200,СВЦЭМ!$B$39:$B$782,O$190)+'СЕТ СН'!$F$12</f>
        <v>156.65059101</v>
      </c>
      <c r="P200" s="36">
        <f>SUMIFS(СВЦЭМ!$F$39:$F$782,СВЦЭМ!$A$39:$A$782,$A200,СВЦЭМ!$B$39:$B$782,P$190)+'СЕТ СН'!$F$12</f>
        <v>160.57749731000001</v>
      </c>
      <c r="Q200" s="36">
        <f>SUMIFS(СВЦЭМ!$F$39:$F$782,СВЦЭМ!$A$39:$A$782,$A200,СВЦЭМ!$B$39:$B$782,Q$190)+'СЕТ СН'!$F$12</f>
        <v>163.7897318</v>
      </c>
      <c r="R200" s="36">
        <f>SUMIFS(СВЦЭМ!$F$39:$F$782,СВЦЭМ!$A$39:$A$782,$A200,СВЦЭМ!$B$39:$B$782,R$190)+'СЕТ СН'!$F$12</f>
        <v>164.64789512999999</v>
      </c>
      <c r="S200" s="36">
        <f>SUMIFS(СВЦЭМ!$F$39:$F$782,СВЦЭМ!$A$39:$A$782,$A200,СВЦЭМ!$B$39:$B$782,S$190)+'СЕТ СН'!$F$12</f>
        <v>160.02202578999999</v>
      </c>
      <c r="T200" s="36">
        <f>SUMIFS(СВЦЭМ!$F$39:$F$782,СВЦЭМ!$A$39:$A$782,$A200,СВЦЭМ!$B$39:$B$782,T$190)+'СЕТ СН'!$F$12</f>
        <v>152.30109171000001</v>
      </c>
      <c r="U200" s="36">
        <f>SUMIFS(СВЦЭМ!$F$39:$F$782,СВЦЭМ!$A$39:$A$782,$A200,СВЦЭМ!$B$39:$B$782,U$190)+'СЕТ СН'!$F$12</f>
        <v>146.45739004000001</v>
      </c>
      <c r="V200" s="36">
        <f>SUMIFS(СВЦЭМ!$F$39:$F$782,СВЦЭМ!$A$39:$A$782,$A200,СВЦЭМ!$B$39:$B$782,V$190)+'СЕТ СН'!$F$12</f>
        <v>148.42267570000001</v>
      </c>
      <c r="W200" s="36">
        <f>SUMIFS(СВЦЭМ!$F$39:$F$782,СВЦЭМ!$A$39:$A$782,$A200,СВЦЭМ!$B$39:$B$782,W$190)+'СЕТ СН'!$F$12</f>
        <v>146.47443935999999</v>
      </c>
      <c r="X200" s="36">
        <f>SUMIFS(СВЦЭМ!$F$39:$F$782,СВЦЭМ!$A$39:$A$782,$A200,СВЦЭМ!$B$39:$B$782,X$190)+'СЕТ СН'!$F$12</f>
        <v>150.55838414999999</v>
      </c>
      <c r="Y200" s="36">
        <f>SUMIFS(СВЦЭМ!$F$39:$F$782,СВЦЭМ!$A$39:$A$782,$A200,СВЦЭМ!$B$39:$B$782,Y$190)+'СЕТ СН'!$F$12</f>
        <v>157.80800572000001</v>
      </c>
    </row>
    <row r="201" spans="1:25" ht="15.75" x14ac:dyDescent="0.2">
      <c r="A201" s="35">
        <f t="shared" si="5"/>
        <v>44450</v>
      </c>
      <c r="B201" s="36">
        <f>SUMIFS(СВЦЭМ!$F$39:$F$782,СВЦЭМ!$A$39:$A$782,$A201,СВЦЭМ!$B$39:$B$782,B$190)+'СЕТ СН'!$F$12</f>
        <v>177.58205785999999</v>
      </c>
      <c r="C201" s="36">
        <f>SUMIFS(СВЦЭМ!$F$39:$F$782,СВЦЭМ!$A$39:$A$782,$A201,СВЦЭМ!$B$39:$B$782,C$190)+'СЕТ СН'!$F$12</f>
        <v>193.07884917000001</v>
      </c>
      <c r="D201" s="36">
        <f>SUMIFS(СВЦЭМ!$F$39:$F$782,СВЦЭМ!$A$39:$A$782,$A201,СВЦЭМ!$B$39:$B$782,D$190)+'СЕТ СН'!$F$12</f>
        <v>204.35890676</v>
      </c>
      <c r="E201" s="36">
        <f>SUMIFS(СВЦЭМ!$F$39:$F$782,СВЦЭМ!$A$39:$A$782,$A201,СВЦЭМ!$B$39:$B$782,E$190)+'СЕТ СН'!$F$12</f>
        <v>209.66344025999999</v>
      </c>
      <c r="F201" s="36">
        <f>SUMIFS(СВЦЭМ!$F$39:$F$782,СВЦЭМ!$A$39:$A$782,$A201,СВЦЭМ!$B$39:$B$782,F$190)+'СЕТ СН'!$F$12</f>
        <v>212.56588353999999</v>
      </c>
      <c r="G201" s="36">
        <f>SUMIFS(СВЦЭМ!$F$39:$F$782,СВЦЭМ!$A$39:$A$782,$A201,СВЦЭМ!$B$39:$B$782,G$190)+'СЕТ СН'!$F$12</f>
        <v>210.15431928000001</v>
      </c>
      <c r="H201" s="36">
        <f>SUMIFS(СВЦЭМ!$F$39:$F$782,СВЦЭМ!$A$39:$A$782,$A201,СВЦЭМ!$B$39:$B$782,H$190)+'СЕТ СН'!$F$12</f>
        <v>202.44779819999999</v>
      </c>
      <c r="I201" s="36">
        <f>SUMIFS(СВЦЭМ!$F$39:$F$782,СВЦЭМ!$A$39:$A$782,$A201,СВЦЭМ!$B$39:$B$782,I$190)+'СЕТ СН'!$F$12</f>
        <v>186.47918788000001</v>
      </c>
      <c r="J201" s="36">
        <f>SUMIFS(СВЦЭМ!$F$39:$F$782,СВЦЭМ!$A$39:$A$782,$A201,СВЦЭМ!$B$39:$B$782,J$190)+'СЕТ СН'!$F$12</f>
        <v>168.91024426999999</v>
      </c>
      <c r="K201" s="36">
        <f>SUMIFS(СВЦЭМ!$F$39:$F$782,СВЦЭМ!$A$39:$A$782,$A201,СВЦЭМ!$B$39:$B$782,K$190)+'СЕТ СН'!$F$12</f>
        <v>157.65065873</v>
      </c>
      <c r="L201" s="36">
        <f>SUMIFS(СВЦЭМ!$F$39:$F$782,СВЦЭМ!$A$39:$A$782,$A201,СВЦЭМ!$B$39:$B$782,L$190)+'СЕТ СН'!$F$12</f>
        <v>156.69704435</v>
      </c>
      <c r="M201" s="36">
        <f>SUMIFS(СВЦЭМ!$F$39:$F$782,СВЦЭМ!$A$39:$A$782,$A201,СВЦЭМ!$B$39:$B$782,M$190)+'СЕТ СН'!$F$12</f>
        <v>153.98216153999999</v>
      </c>
      <c r="N201" s="36">
        <f>SUMIFS(СВЦЭМ!$F$39:$F$782,СВЦЭМ!$A$39:$A$782,$A201,СВЦЭМ!$B$39:$B$782,N$190)+'СЕТ СН'!$F$12</f>
        <v>153.83584334</v>
      </c>
      <c r="O201" s="36">
        <f>SUMIFS(СВЦЭМ!$F$39:$F$782,СВЦЭМ!$A$39:$A$782,$A201,СВЦЭМ!$B$39:$B$782,O$190)+'СЕТ СН'!$F$12</f>
        <v>157.95843829</v>
      </c>
      <c r="P201" s="36">
        <f>SUMIFS(СВЦЭМ!$F$39:$F$782,СВЦЭМ!$A$39:$A$782,$A201,СВЦЭМ!$B$39:$B$782,P$190)+'СЕТ СН'!$F$12</f>
        <v>164.59636742000001</v>
      </c>
      <c r="Q201" s="36">
        <f>SUMIFS(СВЦЭМ!$F$39:$F$782,СВЦЭМ!$A$39:$A$782,$A201,СВЦЭМ!$B$39:$B$782,Q$190)+'СЕТ СН'!$F$12</f>
        <v>169.05880112</v>
      </c>
      <c r="R201" s="36">
        <f>SUMIFS(СВЦЭМ!$F$39:$F$782,СВЦЭМ!$A$39:$A$782,$A201,СВЦЭМ!$B$39:$B$782,R$190)+'СЕТ СН'!$F$12</f>
        <v>168.39741122999999</v>
      </c>
      <c r="S201" s="36">
        <f>SUMIFS(СВЦЭМ!$F$39:$F$782,СВЦЭМ!$A$39:$A$782,$A201,СВЦЭМ!$B$39:$B$782,S$190)+'СЕТ СН'!$F$12</f>
        <v>165.99797889000001</v>
      </c>
      <c r="T201" s="36">
        <f>SUMIFS(СВЦЭМ!$F$39:$F$782,СВЦЭМ!$A$39:$A$782,$A201,СВЦЭМ!$B$39:$B$782,T$190)+'СЕТ СН'!$F$12</f>
        <v>156.60994618000001</v>
      </c>
      <c r="U201" s="36">
        <f>SUMIFS(СВЦЭМ!$F$39:$F$782,СВЦЭМ!$A$39:$A$782,$A201,СВЦЭМ!$B$39:$B$782,U$190)+'СЕТ СН'!$F$12</f>
        <v>149.42896210000001</v>
      </c>
      <c r="V201" s="36">
        <f>SUMIFS(СВЦЭМ!$F$39:$F$782,СВЦЭМ!$A$39:$A$782,$A201,СВЦЭМ!$B$39:$B$782,V$190)+'СЕТ СН'!$F$12</f>
        <v>148.36504133</v>
      </c>
      <c r="W201" s="36">
        <f>SUMIFS(СВЦЭМ!$F$39:$F$782,СВЦЭМ!$A$39:$A$782,$A201,СВЦЭМ!$B$39:$B$782,W$190)+'СЕТ СН'!$F$12</f>
        <v>151.39103986999999</v>
      </c>
      <c r="X201" s="36">
        <f>SUMIFS(СВЦЭМ!$F$39:$F$782,СВЦЭМ!$A$39:$A$782,$A201,СВЦЭМ!$B$39:$B$782,X$190)+'СЕТ СН'!$F$12</f>
        <v>160.34382403000001</v>
      </c>
      <c r="Y201" s="36">
        <f>SUMIFS(СВЦЭМ!$F$39:$F$782,СВЦЭМ!$A$39:$A$782,$A201,СВЦЭМ!$B$39:$B$782,Y$190)+'СЕТ СН'!$F$12</f>
        <v>172.90905391999999</v>
      </c>
    </row>
    <row r="202" spans="1:25" ht="15.75" x14ac:dyDescent="0.2">
      <c r="A202" s="35">
        <f t="shared" si="5"/>
        <v>44451</v>
      </c>
      <c r="B202" s="36">
        <f>SUMIFS(СВЦЭМ!$F$39:$F$782,СВЦЭМ!$A$39:$A$782,$A202,СВЦЭМ!$B$39:$B$782,B$190)+'СЕТ СН'!$F$12</f>
        <v>180.51326036</v>
      </c>
      <c r="C202" s="36">
        <f>SUMIFS(СВЦЭМ!$F$39:$F$782,СВЦЭМ!$A$39:$A$782,$A202,СВЦЭМ!$B$39:$B$782,C$190)+'СЕТ СН'!$F$12</f>
        <v>194.51688657</v>
      </c>
      <c r="D202" s="36">
        <f>SUMIFS(СВЦЭМ!$F$39:$F$782,СВЦЭМ!$A$39:$A$782,$A202,СВЦЭМ!$B$39:$B$782,D$190)+'СЕТ СН'!$F$12</f>
        <v>204.16438775</v>
      </c>
      <c r="E202" s="36">
        <f>SUMIFS(СВЦЭМ!$F$39:$F$782,СВЦЭМ!$A$39:$A$782,$A202,СВЦЭМ!$B$39:$B$782,E$190)+'СЕТ СН'!$F$12</f>
        <v>209.89649782000001</v>
      </c>
      <c r="F202" s="36">
        <f>SUMIFS(СВЦЭМ!$F$39:$F$782,СВЦЭМ!$A$39:$A$782,$A202,СВЦЭМ!$B$39:$B$782,F$190)+'СЕТ СН'!$F$12</f>
        <v>213.98604245999999</v>
      </c>
      <c r="G202" s="36">
        <f>SUMIFS(СВЦЭМ!$F$39:$F$782,СВЦЭМ!$A$39:$A$782,$A202,СВЦЭМ!$B$39:$B$782,G$190)+'СЕТ СН'!$F$12</f>
        <v>212.63290019999999</v>
      </c>
      <c r="H202" s="36">
        <f>SUMIFS(СВЦЭМ!$F$39:$F$782,СВЦЭМ!$A$39:$A$782,$A202,СВЦЭМ!$B$39:$B$782,H$190)+'СЕТ СН'!$F$12</f>
        <v>205.77763428</v>
      </c>
      <c r="I202" s="36">
        <f>SUMIFS(СВЦЭМ!$F$39:$F$782,СВЦЭМ!$A$39:$A$782,$A202,СВЦЭМ!$B$39:$B$782,I$190)+'СЕТ СН'!$F$12</f>
        <v>190.25333907000001</v>
      </c>
      <c r="J202" s="36">
        <f>SUMIFS(СВЦЭМ!$F$39:$F$782,СВЦЭМ!$A$39:$A$782,$A202,СВЦЭМ!$B$39:$B$782,J$190)+'СЕТ СН'!$F$12</f>
        <v>175.99920107</v>
      </c>
      <c r="K202" s="36">
        <f>SUMIFS(СВЦЭМ!$F$39:$F$782,СВЦЭМ!$A$39:$A$782,$A202,СВЦЭМ!$B$39:$B$782,K$190)+'СЕТ СН'!$F$12</f>
        <v>163.93186857000001</v>
      </c>
      <c r="L202" s="36">
        <f>SUMIFS(СВЦЭМ!$F$39:$F$782,СВЦЭМ!$A$39:$A$782,$A202,СВЦЭМ!$B$39:$B$782,L$190)+'СЕТ СН'!$F$12</f>
        <v>158.36308840000001</v>
      </c>
      <c r="M202" s="36">
        <f>SUMIFS(СВЦЭМ!$F$39:$F$782,СВЦЭМ!$A$39:$A$782,$A202,СВЦЭМ!$B$39:$B$782,M$190)+'СЕТ СН'!$F$12</f>
        <v>156.8068121</v>
      </c>
      <c r="N202" s="36">
        <f>SUMIFS(СВЦЭМ!$F$39:$F$782,СВЦЭМ!$A$39:$A$782,$A202,СВЦЭМ!$B$39:$B$782,N$190)+'СЕТ СН'!$F$12</f>
        <v>156.57149855</v>
      </c>
      <c r="O202" s="36">
        <f>SUMIFS(СВЦЭМ!$F$39:$F$782,СВЦЭМ!$A$39:$A$782,$A202,СВЦЭМ!$B$39:$B$782,O$190)+'СЕТ СН'!$F$12</f>
        <v>163.19906750000001</v>
      </c>
      <c r="P202" s="36">
        <f>SUMIFS(СВЦЭМ!$F$39:$F$782,СВЦЭМ!$A$39:$A$782,$A202,СВЦЭМ!$B$39:$B$782,P$190)+'СЕТ СН'!$F$12</f>
        <v>169.44438356000001</v>
      </c>
      <c r="Q202" s="36">
        <f>SUMIFS(СВЦЭМ!$F$39:$F$782,СВЦЭМ!$A$39:$A$782,$A202,СВЦЭМ!$B$39:$B$782,Q$190)+'СЕТ СН'!$F$12</f>
        <v>172.77848938</v>
      </c>
      <c r="R202" s="36">
        <f>SUMIFS(СВЦЭМ!$F$39:$F$782,СВЦЭМ!$A$39:$A$782,$A202,СВЦЭМ!$B$39:$B$782,R$190)+'СЕТ СН'!$F$12</f>
        <v>170.46061574000001</v>
      </c>
      <c r="S202" s="36">
        <f>SUMIFS(СВЦЭМ!$F$39:$F$782,СВЦЭМ!$A$39:$A$782,$A202,СВЦЭМ!$B$39:$B$782,S$190)+'СЕТ СН'!$F$12</f>
        <v>163.41803991</v>
      </c>
      <c r="T202" s="36">
        <f>SUMIFS(СВЦЭМ!$F$39:$F$782,СВЦЭМ!$A$39:$A$782,$A202,СВЦЭМ!$B$39:$B$782,T$190)+'СЕТ СН'!$F$12</f>
        <v>155.51612252000001</v>
      </c>
      <c r="U202" s="36">
        <f>SUMIFS(СВЦЭМ!$F$39:$F$782,СВЦЭМ!$A$39:$A$782,$A202,СВЦЭМ!$B$39:$B$782,U$190)+'СЕТ СН'!$F$12</f>
        <v>146.83878078999999</v>
      </c>
      <c r="V202" s="36">
        <f>SUMIFS(СВЦЭМ!$F$39:$F$782,СВЦЭМ!$A$39:$A$782,$A202,СВЦЭМ!$B$39:$B$782,V$190)+'СЕТ СН'!$F$12</f>
        <v>149.63326068999999</v>
      </c>
      <c r="W202" s="36">
        <f>SUMIFS(СВЦЭМ!$F$39:$F$782,СВЦЭМ!$A$39:$A$782,$A202,СВЦЭМ!$B$39:$B$782,W$190)+'СЕТ СН'!$F$12</f>
        <v>148.87624002000001</v>
      </c>
      <c r="X202" s="36">
        <f>SUMIFS(СВЦЭМ!$F$39:$F$782,СВЦЭМ!$A$39:$A$782,$A202,СВЦЭМ!$B$39:$B$782,X$190)+'СЕТ СН'!$F$12</f>
        <v>151.45096387999999</v>
      </c>
      <c r="Y202" s="36">
        <f>SUMIFS(СВЦЭМ!$F$39:$F$782,СВЦЭМ!$A$39:$A$782,$A202,СВЦЭМ!$B$39:$B$782,Y$190)+'СЕТ СН'!$F$12</f>
        <v>166.78322424000001</v>
      </c>
    </row>
    <row r="203" spans="1:25" ht="15.75" x14ac:dyDescent="0.2">
      <c r="A203" s="35">
        <f t="shared" si="5"/>
        <v>44452</v>
      </c>
      <c r="B203" s="36">
        <f>SUMIFS(СВЦЭМ!$F$39:$F$782,СВЦЭМ!$A$39:$A$782,$A203,СВЦЭМ!$B$39:$B$782,B$190)+'СЕТ СН'!$F$12</f>
        <v>183.08600000999999</v>
      </c>
      <c r="C203" s="36">
        <f>SUMIFS(СВЦЭМ!$F$39:$F$782,СВЦЭМ!$A$39:$A$782,$A203,СВЦЭМ!$B$39:$B$782,C$190)+'СЕТ СН'!$F$12</f>
        <v>199.69841438</v>
      </c>
      <c r="D203" s="36">
        <f>SUMIFS(СВЦЭМ!$F$39:$F$782,СВЦЭМ!$A$39:$A$782,$A203,СВЦЭМ!$B$39:$B$782,D$190)+'СЕТ СН'!$F$12</f>
        <v>212.43426615000001</v>
      </c>
      <c r="E203" s="36">
        <f>SUMIFS(СВЦЭМ!$F$39:$F$782,СВЦЭМ!$A$39:$A$782,$A203,СВЦЭМ!$B$39:$B$782,E$190)+'СЕТ СН'!$F$12</f>
        <v>217.06421484000001</v>
      </c>
      <c r="F203" s="36">
        <f>SUMIFS(СВЦЭМ!$F$39:$F$782,СВЦЭМ!$A$39:$A$782,$A203,СВЦЭМ!$B$39:$B$782,F$190)+'СЕТ СН'!$F$12</f>
        <v>219.00968361</v>
      </c>
      <c r="G203" s="36">
        <f>SUMIFS(СВЦЭМ!$F$39:$F$782,СВЦЭМ!$A$39:$A$782,$A203,СВЦЭМ!$B$39:$B$782,G$190)+'СЕТ СН'!$F$12</f>
        <v>214.38075172000001</v>
      </c>
      <c r="H203" s="36">
        <f>SUMIFS(СВЦЭМ!$F$39:$F$782,СВЦЭМ!$A$39:$A$782,$A203,СВЦЭМ!$B$39:$B$782,H$190)+'СЕТ СН'!$F$12</f>
        <v>198.74859748</v>
      </c>
      <c r="I203" s="36">
        <f>SUMIFS(СВЦЭМ!$F$39:$F$782,СВЦЭМ!$A$39:$A$782,$A203,СВЦЭМ!$B$39:$B$782,I$190)+'СЕТ СН'!$F$12</f>
        <v>179.64388969999999</v>
      </c>
      <c r="J203" s="36">
        <f>SUMIFS(СВЦЭМ!$F$39:$F$782,СВЦЭМ!$A$39:$A$782,$A203,СВЦЭМ!$B$39:$B$782,J$190)+'СЕТ СН'!$F$12</f>
        <v>173.44557517999999</v>
      </c>
      <c r="K203" s="36">
        <f>SUMIFS(СВЦЭМ!$F$39:$F$782,СВЦЭМ!$A$39:$A$782,$A203,СВЦЭМ!$B$39:$B$782,K$190)+'СЕТ СН'!$F$12</f>
        <v>170.0057899</v>
      </c>
      <c r="L203" s="36">
        <f>SUMIFS(СВЦЭМ!$F$39:$F$782,СВЦЭМ!$A$39:$A$782,$A203,СВЦЭМ!$B$39:$B$782,L$190)+'СЕТ СН'!$F$12</f>
        <v>168.87909542</v>
      </c>
      <c r="M203" s="36">
        <f>SUMIFS(СВЦЭМ!$F$39:$F$782,СВЦЭМ!$A$39:$A$782,$A203,СВЦЭМ!$B$39:$B$782,M$190)+'СЕТ СН'!$F$12</f>
        <v>168.29932205</v>
      </c>
      <c r="N203" s="36">
        <f>SUMIFS(СВЦЭМ!$F$39:$F$782,СВЦЭМ!$A$39:$A$782,$A203,СВЦЭМ!$B$39:$B$782,N$190)+'СЕТ СН'!$F$12</f>
        <v>163.96267383</v>
      </c>
      <c r="O203" s="36">
        <f>SUMIFS(СВЦЭМ!$F$39:$F$782,СВЦЭМ!$A$39:$A$782,$A203,СВЦЭМ!$B$39:$B$782,O$190)+'СЕТ СН'!$F$12</f>
        <v>165.08985232000001</v>
      </c>
      <c r="P203" s="36">
        <f>SUMIFS(СВЦЭМ!$F$39:$F$782,СВЦЭМ!$A$39:$A$782,$A203,СВЦЭМ!$B$39:$B$782,P$190)+'СЕТ СН'!$F$12</f>
        <v>172.30954403000001</v>
      </c>
      <c r="Q203" s="36">
        <f>SUMIFS(СВЦЭМ!$F$39:$F$782,СВЦЭМ!$A$39:$A$782,$A203,СВЦЭМ!$B$39:$B$782,Q$190)+'СЕТ СН'!$F$12</f>
        <v>173.94085953000001</v>
      </c>
      <c r="R203" s="36">
        <f>SUMIFS(СВЦЭМ!$F$39:$F$782,СВЦЭМ!$A$39:$A$782,$A203,СВЦЭМ!$B$39:$B$782,R$190)+'СЕТ СН'!$F$12</f>
        <v>173.54171701999999</v>
      </c>
      <c r="S203" s="36">
        <f>SUMIFS(СВЦЭМ!$F$39:$F$782,СВЦЭМ!$A$39:$A$782,$A203,СВЦЭМ!$B$39:$B$782,S$190)+'СЕТ СН'!$F$12</f>
        <v>166.85128825999999</v>
      </c>
      <c r="T203" s="36">
        <f>SUMIFS(СВЦЭМ!$F$39:$F$782,СВЦЭМ!$A$39:$A$782,$A203,СВЦЭМ!$B$39:$B$782,T$190)+'СЕТ СН'!$F$12</f>
        <v>156.99647626000001</v>
      </c>
      <c r="U203" s="36">
        <f>SUMIFS(СВЦЭМ!$F$39:$F$782,СВЦЭМ!$A$39:$A$782,$A203,СВЦЭМ!$B$39:$B$782,U$190)+'СЕТ СН'!$F$12</f>
        <v>147.85813501000001</v>
      </c>
      <c r="V203" s="36">
        <f>SUMIFS(СВЦЭМ!$F$39:$F$782,СВЦЭМ!$A$39:$A$782,$A203,СВЦЭМ!$B$39:$B$782,V$190)+'СЕТ СН'!$F$12</f>
        <v>149.78964296000001</v>
      </c>
      <c r="W203" s="36">
        <f>SUMIFS(СВЦЭМ!$F$39:$F$782,СВЦЭМ!$A$39:$A$782,$A203,СВЦЭМ!$B$39:$B$782,W$190)+'СЕТ СН'!$F$12</f>
        <v>149.25262004999999</v>
      </c>
      <c r="X203" s="36">
        <f>SUMIFS(СВЦЭМ!$F$39:$F$782,СВЦЭМ!$A$39:$A$782,$A203,СВЦЭМ!$B$39:$B$782,X$190)+'СЕТ СН'!$F$12</f>
        <v>153.06287101000001</v>
      </c>
      <c r="Y203" s="36">
        <f>SUMIFS(СВЦЭМ!$F$39:$F$782,СВЦЭМ!$A$39:$A$782,$A203,СВЦЭМ!$B$39:$B$782,Y$190)+'СЕТ СН'!$F$12</f>
        <v>171.93466175</v>
      </c>
    </row>
    <row r="204" spans="1:25" ht="15.75" x14ac:dyDescent="0.2">
      <c r="A204" s="35">
        <f t="shared" si="5"/>
        <v>44453</v>
      </c>
      <c r="B204" s="36">
        <f>SUMIFS(СВЦЭМ!$F$39:$F$782,СВЦЭМ!$A$39:$A$782,$A204,СВЦЭМ!$B$39:$B$782,B$190)+'СЕТ СН'!$F$12</f>
        <v>182.20712458</v>
      </c>
      <c r="C204" s="36">
        <f>SUMIFS(СВЦЭМ!$F$39:$F$782,СВЦЭМ!$A$39:$A$782,$A204,СВЦЭМ!$B$39:$B$782,C$190)+'СЕТ СН'!$F$12</f>
        <v>198.48906127999999</v>
      </c>
      <c r="D204" s="36">
        <f>SUMIFS(СВЦЭМ!$F$39:$F$782,СВЦЭМ!$A$39:$A$782,$A204,СВЦЭМ!$B$39:$B$782,D$190)+'СЕТ СН'!$F$12</f>
        <v>207.69370454</v>
      </c>
      <c r="E204" s="36">
        <f>SUMIFS(СВЦЭМ!$F$39:$F$782,СВЦЭМ!$A$39:$A$782,$A204,СВЦЭМ!$B$39:$B$782,E$190)+'СЕТ СН'!$F$12</f>
        <v>210.80658968</v>
      </c>
      <c r="F204" s="36">
        <f>SUMIFS(СВЦЭМ!$F$39:$F$782,СВЦЭМ!$A$39:$A$782,$A204,СВЦЭМ!$B$39:$B$782,F$190)+'СЕТ СН'!$F$12</f>
        <v>212.40255132999999</v>
      </c>
      <c r="G204" s="36">
        <f>SUMIFS(СВЦЭМ!$F$39:$F$782,СВЦЭМ!$A$39:$A$782,$A204,СВЦЭМ!$B$39:$B$782,G$190)+'СЕТ СН'!$F$12</f>
        <v>206.36795257</v>
      </c>
      <c r="H204" s="36">
        <f>SUMIFS(СВЦЭМ!$F$39:$F$782,СВЦЭМ!$A$39:$A$782,$A204,СВЦЭМ!$B$39:$B$782,H$190)+'СЕТ СН'!$F$12</f>
        <v>193.97176278000001</v>
      </c>
      <c r="I204" s="36">
        <f>SUMIFS(СВЦЭМ!$F$39:$F$782,СВЦЭМ!$A$39:$A$782,$A204,СВЦЭМ!$B$39:$B$782,I$190)+'СЕТ СН'!$F$12</f>
        <v>180.97212857</v>
      </c>
      <c r="J204" s="36">
        <f>SUMIFS(СВЦЭМ!$F$39:$F$782,СВЦЭМ!$A$39:$A$782,$A204,СВЦЭМ!$B$39:$B$782,J$190)+'СЕТ СН'!$F$12</f>
        <v>170.79779929</v>
      </c>
      <c r="K204" s="36">
        <f>SUMIFS(СВЦЭМ!$F$39:$F$782,СВЦЭМ!$A$39:$A$782,$A204,СВЦЭМ!$B$39:$B$782,K$190)+'СЕТ СН'!$F$12</f>
        <v>177.19463868</v>
      </c>
      <c r="L204" s="36">
        <f>SUMIFS(СВЦЭМ!$F$39:$F$782,СВЦЭМ!$A$39:$A$782,$A204,СВЦЭМ!$B$39:$B$782,L$190)+'СЕТ СН'!$F$12</f>
        <v>174.67248384000001</v>
      </c>
      <c r="M204" s="36">
        <f>SUMIFS(СВЦЭМ!$F$39:$F$782,СВЦЭМ!$A$39:$A$782,$A204,СВЦЭМ!$B$39:$B$782,M$190)+'СЕТ СН'!$F$12</f>
        <v>176.65968839999999</v>
      </c>
      <c r="N204" s="36">
        <f>SUMIFS(СВЦЭМ!$F$39:$F$782,СВЦЭМ!$A$39:$A$782,$A204,СВЦЭМ!$B$39:$B$782,N$190)+'СЕТ СН'!$F$12</f>
        <v>167.70866593</v>
      </c>
      <c r="O204" s="36">
        <f>SUMIFS(СВЦЭМ!$F$39:$F$782,СВЦЭМ!$A$39:$A$782,$A204,СВЦЭМ!$B$39:$B$782,O$190)+'СЕТ СН'!$F$12</f>
        <v>167.81303234999999</v>
      </c>
      <c r="P204" s="36">
        <f>SUMIFS(СВЦЭМ!$F$39:$F$782,СВЦЭМ!$A$39:$A$782,$A204,СВЦЭМ!$B$39:$B$782,P$190)+'СЕТ СН'!$F$12</f>
        <v>176.18921466</v>
      </c>
      <c r="Q204" s="36">
        <f>SUMIFS(СВЦЭМ!$F$39:$F$782,СВЦЭМ!$A$39:$A$782,$A204,СВЦЭМ!$B$39:$B$782,Q$190)+'СЕТ СН'!$F$12</f>
        <v>179.53917658</v>
      </c>
      <c r="R204" s="36">
        <f>SUMIFS(СВЦЭМ!$F$39:$F$782,СВЦЭМ!$A$39:$A$782,$A204,СВЦЭМ!$B$39:$B$782,R$190)+'СЕТ СН'!$F$12</f>
        <v>177.87683928000001</v>
      </c>
      <c r="S204" s="36">
        <f>SUMIFS(СВЦЭМ!$F$39:$F$782,СВЦЭМ!$A$39:$A$782,$A204,СВЦЭМ!$B$39:$B$782,S$190)+'СЕТ СН'!$F$12</f>
        <v>168.91036539999999</v>
      </c>
      <c r="T204" s="36">
        <f>SUMIFS(СВЦЭМ!$F$39:$F$782,СВЦЭМ!$A$39:$A$782,$A204,СВЦЭМ!$B$39:$B$782,T$190)+'СЕТ СН'!$F$12</f>
        <v>173.55917411999999</v>
      </c>
      <c r="U204" s="36">
        <f>SUMIFS(СВЦЭМ!$F$39:$F$782,СВЦЭМ!$A$39:$A$782,$A204,СВЦЭМ!$B$39:$B$782,U$190)+'СЕТ СН'!$F$12</f>
        <v>187.51266774999999</v>
      </c>
      <c r="V204" s="36">
        <f>SUMIFS(СВЦЭМ!$F$39:$F$782,СВЦЭМ!$A$39:$A$782,$A204,СВЦЭМ!$B$39:$B$782,V$190)+'СЕТ СН'!$F$12</f>
        <v>191.01614853000001</v>
      </c>
      <c r="W204" s="36">
        <f>SUMIFS(СВЦЭМ!$F$39:$F$782,СВЦЭМ!$A$39:$A$782,$A204,СВЦЭМ!$B$39:$B$782,W$190)+'СЕТ СН'!$F$12</f>
        <v>188.20604463000001</v>
      </c>
      <c r="X204" s="36">
        <f>SUMIFS(СВЦЭМ!$F$39:$F$782,СВЦЭМ!$A$39:$A$782,$A204,СВЦЭМ!$B$39:$B$782,X$190)+'СЕТ СН'!$F$12</f>
        <v>177.34744863</v>
      </c>
      <c r="Y204" s="36">
        <f>SUMIFS(СВЦЭМ!$F$39:$F$782,СВЦЭМ!$A$39:$A$782,$A204,СВЦЭМ!$B$39:$B$782,Y$190)+'СЕТ СН'!$F$12</f>
        <v>174.94280529</v>
      </c>
    </row>
    <row r="205" spans="1:25" ht="15.75" x14ac:dyDescent="0.2">
      <c r="A205" s="35">
        <f t="shared" si="5"/>
        <v>44454</v>
      </c>
      <c r="B205" s="36">
        <f>SUMIFS(СВЦЭМ!$F$39:$F$782,СВЦЭМ!$A$39:$A$782,$A205,СВЦЭМ!$B$39:$B$782,B$190)+'СЕТ СН'!$F$12</f>
        <v>199.18288367</v>
      </c>
      <c r="C205" s="36">
        <f>SUMIFS(СВЦЭМ!$F$39:$F$782,СВЦЭМ!$A$39:$A$782,$A205,СВЦЭМ!$B$39:$B$782,C$190)+'СЕТ СН'!$F$12</f>
        <v>220.57330203999999</v>
      </c>
      <c r="D205" s="36">
        <f>SUMIFS(СВЦЭМ!$F$39:$F$782,СВЦЭМ!$A$39:$A$782,$A205,СВЦЭМ!$B$39:$B$782,D$190)+'СЕТ СН'!$F$12</f>
        <v>242.53281362000001</v>
      </c>
      <c r="E205" s="36">
        <f>SUMIFS(СВЦЭМ!$F$39:$F$782,СВЦЭМ!$A$39:$A$782,$A205,СВЦЭМ!$B$39:$B$782,E$190)+'СЕТ СН'!$F$12</f>
        <v>252.79842163999999</v>
      </c>
      <c r="F205" s="36">
        <f>SUMIFS(СВЦЭМ!$F$39:$F$782,СВЦЭМ!$A$39:$A$782,$A205,СВЦЭМ!$B$39:$B$782,F$190)+'СЕТ СН'!$F$12</f>
        <v>258.24149172</v>
      </c>
      <c r="G205" s="36">
        <f>SUMIFS(СВЦЭМ!$F$39:$F$782,СВЦЭМ!$A$39:$A$782,$A205,СВЦЭМ!$B$39:$B$782,G$190)+'СЕТ СН'!$F$12</f>
        <v>245.44781725000001</v>
      </c>
      <c r="H205" s="36">
        <f>SUMIFS(СВЦЭМ!$F$39:$F$782,СВЦЭМ!$A$39:$A$782,$A205,СВЦЭМ!$B$39:$B$782,H$190)+'СЕТ СН'!$F$12</f>
        <v>221.33702903</v>
      </c>
      <c r="I205" s="36">
        <f>SUMIFS(СВЦЭМ!$F$39:$F$782,СВЦЭМ!$A$39:$A$782,$A205,СВЦЭМ!$B$39:$B$782,I$190)+'СЕТ СН'!$F$12</f>
        <v>196.46299733999999</v>
      </c>
      <c r="J205" s="36">
        <f>SUMIFS(СВЦЭМ!$F$39:$F$782,СВЦЭМ!$A$39:$A$782,$A205,СВЦЭМ!$B$39:$B$782,J$190)+'СЕТ СН'!$F$12</f>
        <v>173.25002699999999</v>
      </c>
      <c r="K205" s="36">
        <f>SUMIFS(СВЦЭМ!$F$39:$F$782,СВЦЭМ!$A$39:$A$782,$A205,СВЦЭМ!$B$39:$B$782,K$190)+'СЕТ СН'!$F$12</f>
        <v>163.00326623999999</v>
      </c>
      <c r="L205" s="36">
        <f>SUMIFS(СВЦЭМ!$F$39:$F$782,СВЦЭМ!$A$39:$A$782,$A205,СВЦЭМ!$B$39:$B$782,L$190)+'СЕТ СН'!$F$12</f>
        <v>162.54382745000001</v>
      </c>
      <c r="M205" s="36">
        <f>SUMIFS(СВЦЭМ!$F$39:$F$782,СВЦЭМ!$A$39:$A$782,$A205,СВЦЭМ!$B$39:$B$782,M$190)+'СЕТ СН'!$F$12</f>
        <v>164.12897108000001</v>
      </c>
      <c r="N205" s="36">
        <f>SUMIFS(СВЦЭМ!$F$39:$F$782,СВЦЭМ!$A$39:$A$782,$A205,СВЦЭМ!$B$39:$B$782,N$190)+'СЕТ СН'!$F$12</f>
        <v>167.35511417000001</v>
      </c>
      <c r="O205" s="36">
        <f>SUMIFS(СВЦЭМ!$F$39:$F$782,СВЦЭМ!$A$39:$A$782,$A205,СВЦЭМ!$B$39:$B$782,O$190)+'СЕТ СН'!$F$12</f>
        <v>175.42202244999999</v>
      </c>
      <c r="P205" s="36">
        <f>SUMIFS(СВЦЭМ!$F$39:$F$782,СВЦЭМ!$A$39:$A$782,$A205,СВЦЭМ!$B$39:$B$782,P$190)+'СЕТ СН'!$F$12</f>
        <v>183.97741366</v>
      </c>
      <c r="Q205" s="36">
        <f>SUMIFS(СВЦЭМ!$F$39:$F$782,СВЦЭМ!$A$39:$A$782,$A205,СВЦЭМ!$B$39:$B$782,Q$190)+'СЕТ СН'!$F$12</f>
        <v>187.47328297999999</v>
      </c>
      <c r="R205" s="36">
        <f>SUMIFS(СВЦЭМ!$F$39:$F$782,СВЦЭМ!$A$39:$A$782,$A205,СВЦЭМ!$B$39:$B$782,R$190)+'СЕТ СН'!$F$12</f>
        <v>186.93800432</v>
      </c>
      <c r="S205" s="36">
        <f>SUMIFS(СВЦЭМ!$F$39:$F$782,СВЦЭМ!$A$39:$A$782,$A205,СВЦЭМ!$B$39:$B$782,S$190)+'СЕТ СН'!$F$12</f>
        <v>179.0018714</v>
      </c>
      <c r="T205" s="36">
        <f>SUMIFS(СВЦЭМ!$F$39:$F$782,СВЦЭМ!$A$39:$A$782,$A205,СВЦЭМ!$B$39:$B$782,T$190)+'СЕТ СН'!$F$12</f>
        <v>172.54775330999999</v>
      </c>
      <c r="U205" s="36">
        <f>SUMIFS(СВЦЭМ!$F$39:$F$782,СВЦЭМ!$A$39:$A$782,$A205,СВЦЭМ!$B$39:$B$782,U$190)+'СЕТ СН'!$F$12</f>
        <v>162.92109432000001</v>
      </c>
      <c r="V205" s="36">
        <f>SUMIFS(СВЦЭМ!$F$39:$F$782,СВЦЭМ!$A$39:$A$782,$A205,СВЦЭМ!$B$39:$B$782,V$190)+'СЕТ СН'!$F$12</f>
        <v>159.60451413000001</v>
      </c>
      <c r="W205" s="36">
        <f>SUMIFS(СВЦЭМ!$F$39:$F$782,СВЦЭМ!$A$39:$A$782,$A205,СВЦЭМ!$B$39:$B$782,W$190)+'СЕТ СН'!$F$12</f>
        <v>162.40472277999999</v>
      </c>
      <c r="X205" s="36">
        <f>SUMIFS(СВЦЭМ!$F$39:$F$782,СВЦЭМ!$A$39:$A$782,$A205,СВЦЭМ!$B$39:$B$782,X$190)+'СЕТ СН'!$F$12</f>
        <v>172.8426748</v>
      </c>
      <c r="Y205" s="36">
        <f>SUMIFS(СВЦЭМ!$F$39:$F$782,СВЦЭМ!$A$39:$A$782,$A205,СВЦЭМ!$B$39:$B$782,Y$190)+'СЕТ СН'!$F$12</f>
        <v>176.71957257</v>
      </c>
    </row>
    <row r="206" spans="1:25" ht="15.75" x14ac:dyDescent="0.2">
      <c r="A206" s="35">
        <f t="shared" si="5"/>
        <v>44455</v>
      </c>
      <c r="B206" s="36">
        <f>SUMIFS(СВЦЭМ!$F$39:$F$782,СВЦЭМ!$A$39:$A$782,$A206,СВЦЭМ!$B$39:$B$782,B$190)+'СЕТ СН'!$F$12</f>
        <v>196.08618820999999</v>
      </c>
      <c r="C206" s="36">
        <f>SUMIFS(СВЦЭМ!$F$39:$F$782,СВЦЭМ!$A$39:$A$782,$A206,СВЦЭМ!$B$39:$B$782,C$190)+'СЕТ СН'!$F$12</f>
        <v>214.48268984000001</v>
      </c>
      <c r="D206" s="36">
        <f>SUMIFS(СВЦЭМ!$F$39:$F$782,СВЦЭМ!$A$39:$A$782,$A206,СВЦЭМ!$B$39:$B$782,D$190)+'СЕТ СН'!$F$12</f>
        <v>228.28687725</v>
      </c>
      <c r="E206" s="36">
        <f>SUMIFS(СВЦЭМ!$F$39:$F$782,СВЦЭМ!$A$39:$A$782,$A206,СВЦЭМ!$B$39:$B$782,E$190)+'СЕТ СН'!$F$12</f>
        <v>233.07076756999999</v>
      </c>
      <c r="F206" s="36">
        <f>SUMIFS(СВЦЭМ!$F$39:$F$782,СВЦЭМ!$A$39:$A$782,$A206,СВЦЭМ!$B$39:$B$782,F$190)+'СЕТ СН'!$F$12</f>
        <v>233.99414049000001</v>
      </c>
      <c r="G206" s="36">
        <f>SUMIFS(СВЦЭМ!$F$39:$F$782,СВЦЭМ!$A$39:$A$782,$A206,СВЦЭМ!$B$39:$B$782,G$190)+'СЕТ СН'!$F$12</f>
        <v>227.77416636000001</v>
      </c>
      <c r="H206" s="36">
        <f>SUMIFS(СВЦЭМ!$F$39:$F$782,СВЦЭМ!$A$39:$A$782,$A206,СВЦЭМ!$B$39:$B$782,H$190)+'СЕТ СН'!$F$12</f>
        <v>212.51313334</v>
      </c>
      <c r="I206" s="36">
        <f>SUMIFS(СВЦЭМ!$F$39:$F$782,СВЦЭМ!$A$39:$A$782,$A206,СВЦЭМ!$B$39:$B$782,I$190)+'СЕТ СН'!$F$12</f>
        <v>189.84836057000001</v>
      </c>
      <c r="J206" s="36">
        <f>SUMIFS(СВЦЭМ!$F$39:$F$782,СВЦЭМ!$A$39:$A$782,$A206,СВЦЭМ!$B$39:$B$782,J$190)+'СЕТ СН'!$F$12</f>
        <v>170.63180625000001</v>
      </c>
      <c r="K206" s="36">
        <f>SUMIFS(СВЦЭМ!$F$39:$F$782,СВЦЭМ!$A$39:$A$782,$A206,СВЦЭМ!$B$39:$B$782,K$190)+'СЕТ СН'!$F$12</f>
        <v>161.64963309999999</v>
      </c>
      <c r="L206" s="36">
        <f>SUMIFS(СВЦЭМ!$F$39:$F$782,СВЦЭМ!$A$39:$A$782,$A206,СВЦЭМ!$B$39:$B$782,L$190)+'СЕТ СН'!$F$12</f>
        <v>161.93465885000001</v>
      </c>
      <c r="M206" s="36">
        <f>SUMIFS(СВЦЭМ!$F$39:$F$782,СВЦЭМ!$A$39:$A$782,$A206,СВЦЭМ!$B$39:$B$782,M$190)+'СЕТ СН'!$F$12</f>
        <v>161.38618267999999</v>
      </c>
      <c r="N206" s="36">
        <f>SUMIFS(СВЦЭМ!$F$39:$F$782,СВЦЭМ!$A$39:$A$782,$A206,СВЦЭМ!$B$39:$B$782,N$190)+'СЕТ СН'!$F$12</f>
        <v>162.53640879</v>
      </c>
      <c r="O206" s="36">
        <f>SUMIFS(СВЦЭМ!$F$39:$F$782,СВЦЭМ!$A$39:$A$782,$A206,СВЦЭМ!$B$39:$B$782,O$190)+'СЕТ СН'!$F$12</f>
        <v>169.45482458999999</v>
      </c>
      <c r="P206" s="36">
        <f>SUMIFS(СВЦЭМ!$F$39:$F$782,СВЦЭМ!$A$39:$A$782,$A206,СВЦЭМ!$B$39:$B$782,P$190)+'СЕТ СН'!$F$12</f>
        <v>179.18790426999999</v>
      </c>
      <c r="Q206" s="36">
        <f>SUMIFS(СВЦЭМ!$F$39:$F$782,СВЦЭМ!$A$39:$A$782,$A206,СВЦЭМ!$B$39:$B$782,Q$190)+'СЕТ СН'!$F$12</f>
        <v>182.42877412000001</v>
      </c>
      <c r="R206" s="36">
        <f>SUMIFS(СВЦЭМ!$F$39:$F$782,СВЦЭМ!$A$39:$A$782,$A206,СВЦЭМ!$B$39:$B$782,R$190)+'СЕТ СН'!$F$12</f>
        <v>180.69843445000001</v>
      </c>
      <c r="S206" s="36">
        <f>SUMIFS(СВЦЭМ!$F$39:$F$782,СВЦЭМ!$A$39:$A$782,$A206,СВЦЭМ!$B$39:$B$782,S$190)+'СЕТ СН'!$F$12</f>
        <v>173.59209364</v>
      </c>
      <c r="T206" s="36">
        <f>SUMIFS(СВЦЭМ!$F$39:$F$782,СВЦЭМ!$A$39:$A$782,$A206,СВЦЭМ!$B$39:$B$782,T$190)+'СЕТ СН'!$F$12</f>
        <v>163.51095756999999</v>
      </c>
      <c r="U206" s="36">
        <f>SUMIFS(СВЦЭМ!$F$39:$F$782,СВЦЭМ!$A$39:$A$782,$A206,СВЦЭМ!$B$39:$B$782,U$190)+'СЕТ СН'!$F$12</f>
        <v>160.18752031</v>
      </c>
      <c r="V206" s="36">
        <f>SUMIFS(СВЦЭМ!$F$39:$F$782,СВЦЭМ!$A$39:$A$782,$A206,СВЦЭМ!$B$39:$B$782,V$190)+'СЕТ СН'!$F$12</f>
        <v>159.48508576</v>
      </c>
      <c r="W206" s="36">
        <f>SUMIFS(СВЦЭМ!$F$39:$F$782,СВЦЭМ!$A$39:$A$782,$A206,СВЦЭМ!$B$39:$B$782,W$190)+'СЕТ СН'!$F$12</f>
        <v>155.77642104</v>
      </c>
      <c r="X206" s="36">
        <f>SUMIFS(СВЦЭМ!$F$39:$F$782,СВЦЭМ!$A$39:$A$782,$A206,СВЦЭМ!$B$39:$B$782,X$190)+'СЕТ СН'!$F$12</f>
        <v>158.93030163</v>
      </c>
      <c r="Y206" s="36">
        <f>SUMIFS(СВЦЭМ!$F$39:$F$782,СВЦЭМ!$A$39:$A$782,$A206,СВЦЭМ!$B$39:$B$782,Y$190)+'СЕТ СН'!$F$12</f>
        <v>172.54568096</v>
      </c>
    </row>
    <row r="207" spans="1:25" ht="15.75" x14ac:dyDescent="0.2">
      <c r="A207" s="35">
        <f t="shared" si="5"/>
        <v>44456</v>
      </c>
      <c r="B207" s="36">
        <f>SUMIFS(СВЦЭМ!$F$39:$F$782,СВЦЭМ!$A$39:$A$782,$A207,СВЦЭМ!$B$39:$B$782,B$190)+'СЕТ СН'!$F$12</f>
        <v>192.21120825</v>
      </c>
      <c r="C207" s="36">
        <f>SUMIFS(СВЦЭМ!$F$39:$F$782,СВЦЭМ!$A$39:$A$782,$A207,СВЦЭМ!$B$39:$B$782,C$190)+'СЕТ СН'!$F$12</f>
        <v>209.15621475</v>
      </c>
      <c r="D207" s="36">
        <f>SUMIFS(СВЦЭМ!$F$39:$F$782,СВЦЭМ!$A$39:$A$782,$A207,СВЦЭМ!$B$39:$B$782,D$190)+'СЕТ СН'!$F$12</f>
        <v>223.14519014999999</v>
      </c>
      <c r="E207" s="36">
        <f>SUMIFS(СВЦЭМ!$F$39:$F$782,СВЦЭМ!$A$39:$A$782,$A207,СВЦЭМ!$B$39:$B$782,E$190)+'СЕТ СН'!$F$12</f>
        <v>228.2648945</v>
      </c>
      <c r="F207" s="36">
        <f>SUMIFS(СВЦЭМ!$F$39:$F$782,СВЦЭМ!$A$39:$A$782,$A207,СВЦЭМ!$B$39:$B$782,F$190)+'СЕТ СН'!$F$12</f>
        <v>230.76507896999999</v>
      </c>
      <c r="G207" s="36">
        <f>SUMIFS(СВЦЭМ!$F$39:$F$782,СВЦЭМ!$A$39:$A$782,$A207,СВЦЭМ!$B$39:$B$782,G$190)+'СЕТ СН'!$F$12</f>
        <v>224.29929167</v>
      </c>
      <c r="H207" s="36">
        <f>SUMIFS(СВЦЭМ!$F$39:$F$782,СВЦЭМ!$A$39:$A$782,$A207,СВЦЭМ!$B$39:$B$782,H$190)+'СЕТ СН'!$F$12</f>
        <v>207.22380608</v>
      </c>
      <c r="I207" s="36">
        <f>SUMIFS(СВЦЭМ!$F$39:$F$782,СВЦЭМ!$A$39:$A$782,$A207,СВЦЭМ!$B$39:$B$782,I$190)+'СЕТ СН'!$F$12</f>
        <v>184.21204901999999</v>
      </c>
      <c r="J207" s="36">
        <f>SUMIFS(СВЦЭМ!$F$39:$F$782,СВЦЭМ!$A$39:$A$782,$A207,СВЦЭМ!$B$39:$B$782,J$190)+'СЕТ СН'!$F$12</f>
        <v>167.21873416</v>
      </c>
      <c r="K207" s="36">
        <f>SUMIFS(СВЦЭМ!$F$39:$F$782,СВЦЭМ!$A$39:$A$782,$A207,СВЦЭМ!$B$39:$B$782,K$190)+'СЕТ СН'!$F$12</f>
        <v>159.38623498999999</v>
      </c>
      <c r="L207" s="36">
        <f>SUMIFS(СВЦЭМ!$F$39:$F$782,СВЦЭМ!$A$39:$A$782,$A207,СВЦЭМ!$B$39:$B$782,L$190)+'СЕТ СН'!$F$12</f>
        <v>156.06943577000001</v>
      </c>
      <c r="M207" s="36">
        <f>SUMIFS(СВЦЭМ!$F$39:$F$782,СВЦЭМ!$A$39:$A$782,$A207,СВЦЭМ!$B$39:$B$782,M$190)+'СЕТ СН'!$F$12</f>
        <v>155.28012892000001</v>
      </c>
      <c r="N207" s="36">
        <f>SUMIFS(СВЦЭМ!$F$39:$F$782,СВЦЭМ!$A$39:$A$782,$A207,СВЦЭМ!$B$39:$B$782,N$190)+'СЕТ СН'!$F$12</f>
        <v>157.30510724000001</v>
      </c>
      <c r="O207" s="36">
        <f>SUMIFS(СВЦЭМ!$F$39:$F$782,СВЦЭМ!$A$39:$A$782,$A207,СВЦЭМ!$B$39:$B$782,O$190)+'СЕТ СН'!$F$12</f>
        <v>158.05781625</v>
      </c>
      <c r="P207" s="36">
        <f>SUMIFS(СВЦЭМ!$F$39:$F$782,СВЦЭМ!$A$39:$A$782,$A207,СВЦЭМ!$B$39:$B$782,P$190)+'СЕТ СН'!$F$12</f>
        <v>164.10328222000001</v>
      </c>
      <c r="Q207" s="36">
        <f>SUMIFS(СВЦЭМ!$F$39:$F$782,СВЦЭМ!$A$39:$A$782,$A207,СВЦЭМ!$B$39:$B$782,Q$190)+'СЕТ СН'!$F$12</f>
        <v>166.56616475000001</v>
      </c>
      <c r="R207" s="36">
        <f>SUMIFS(СВЦЭМ!$F$39:$F$782,СВЦЭМ!$A$39:$A$782,$A207,СВЦЭМ!$B$39:$B$782,R$190)+'СЕТ СН'!$F$12</f>
        <v>165.30063809000001</v>
      </c>
      <c r="S207" s="36">
        <f>SUMIFS(СВЦЭМ!$F$39:$F$782,СВЦЭМ!$A$39:$A$782,$A207,СВЦЭМ!$B$39:$B$782,S$190)+'СЕТ СН'!$F$12</f>
        <v>158.77609208000001</v>
      </c>
      <c r="T207" s="36">
        <f>SUMIFS(СВЦЭМ!$F$39:$F$782,СВЦЭМ!$A$39:$A$782,$A207,СВЦЭМ!$B$39:$B$782,T$190)+'СЕТ СН'!$F$12</f>
        <v>155.7920944</v>
      </c>
      <c r="U207" s="36">
        <f>SUMIFS(СВЦЭМ!$F$39:$F$782,СВЦЭМ!$A$39:$A$782,$A207,СВЦЭМ!$B$39:$B$782,U$190)+'СЕТ СН'!$F$12</f>
        <v>153.20364118000001</v>
      </c>
      <c r="V207" s="36">
        <f>SUMIFS(СВЦЭМ!$F$39:$F$782,СВЦЭМ!$A$39:$A$782,$A207,СВЦЭМ!$B$39:$B$782,V$190)+'СЕТ СН'!$F$12</f>
        <v>155.23611864</v>
      </c>
      <c r="W207" s="36">
        <f>SUMIFS(СВЦЭМ!$F$39:$F$782,СВЦЭМ!$A$39:$A$782,$A207,СВЦЭМ!$B$39:$B$782,W$190)+'СЕТ СН'!$F$12</f>
        <v>153.72425182999999</v>
      </c>
      <c r="X207" s="36">
        <f>SUMIFS(СВЦЭМ!$F$39:$F$782,СВЦЭМ!$A$39:$A$782,$A207,СВЦЭМ!$B$39:$B$782,X$190)+'СЕТ СН'!$F$12</f>
        <v>151.74820030999999</v>
      </c>
      <c r="Y207" s="36">
        <f>SUMIFS(СВЦЭМ!$F$39:$F$782,СВЦЭМ!$A$39:$A$782,$A207,СВЦЭМ!$B$39:$B$782,Y$190)+'СЕТ СН'!$F$12</f>
        <v>158.58972854000001</v>
      </c>
    </row>
    <row r="208" spans="1:25" ht="15.75" x14ac:dyDescent="0.2">
      <c r="A208" s="35">
        <f t="shared" si="5"/>
        <v>44457</v>
      </c>
      <c r="B208" s="36">
        <f>SUMIFS(СВЦЭМ!$F$39:$F$782,СВЦЭМ!$A$39:$A$782,$A208,СВЦЭМ!$B$39:$B$782,B$190)+'СЕТ СН'!$F$12</f>
        <v>162.30041413999999</v>
      </c>
      <c r="C208" s="36">
        <f>SUMIFS(СВЦЭМ!$F$39:$F$782,СВЦЭМ!$A$39:$A$782,$A208,СВЦЭМ!$B$39:$B$782,C$190)+'СЕТ СН'!$F$12</f>
        <v>170.04437308000001</v>
      </c>
      <c r="D208" s="36">
        <f>SUMIFS(СВЦЭМ!$F$39:$F$782,СВЦЭМ!$A$39:$A$782,$A208,СВЦЭМ!$B$39:$B$782,D$190)+'СЕТ СН'!$F$12</f>
        <v>183.59968671999999</v>
      </c>
      <c r="E208" s="36">
        <f>SUMIFS(СВЦЭМ!$F$39:$F$782,СВЦЭМ!$A$39:$A$782,$A208,СВЦЭМ!$B$39:$B$782,E$190)+'СЕТ СН'!$F$12</f>
        <v>188.13650455999999</v>
      </c>
      <c r="F208" s="36">
        <f>SUMIFS(СВЦЭМ!$F$39:$F$782,СВЦЭМ!$A$39:$A$782,$A208,СВЦЭМ!$B$39:$B$782,F$190)+'СЕТ СН'!$F$12</f>
        <v>187.14934683000001</v>
      </c>
      <c r="G208" s="36">
        <f>SUMIFS(СВЦЭМ!$F$39:$F$782,СВЦЭМ!$A$39:$A$782,$A208,СВЦЭМ!$B$39:$B$782,G$190)+'СЕТ СН'!$F$12</f>
        <v>186.712109</v>
      </c>
      <c r="H208" s="36">
        <f>SUMIFS(СВЦЭМ!$F$39:$F$782,СВЦЭМ!$A$39:$A$782,$A208,СВЦЭМ!$B$39:$B$782,H$190)+'СЕТ СН'!$F$12</f>
        <v>182.89166424999999</v>
      </c>
      <c r="I208" s="36">
        <f>SUMIFS(СВЦЭМ!$F$39:$F$782,СВЦЭМ!$A$39:$A$782,$A208,СВЦЭМ!$B$39:$B$782,I$190)+'СЕТ СН'!$F$12</f>
        <v>164.69784770000001</v>
      </c>
      <c r="J208" s="36">
        <f>SUMIFS(СВЦЭМ!$F$39:$F$782,СВЦЭМ!$A$39:$A$782,$A208,СВЦЭМ!$B$39:$B$782,J$190)+'СЕТ СН'!$F$12</f>
        <v>154.19386172</v>
      </c>
      <c r="K208" s="36">
        <f>SUMIFS(СВЦЭМ!$F$39:$F$782,СВЦЭМ!$A$39:$A$782,$A208,СВЦЭМ!$B$39:$B$782,K$190)+'СЕТ СН'!$F$12</f>
        <v>145.49205322</v>
      </c>
      <c r="L208" s="36">
        <f>SUMIFS(СВЦЭМ!$F$39:$F$782,СВЦЭМ!$A$39:$A$782,$A208,СВЦЭМ!$B$39:$B$782,L$190)+'СЕТ СН'!$F$12</f>
        <v>145.52203813</v>
      </c>
      <c r="M208" s="36">
        <f>SUMIFS(СВЦЭМ!$F$39:$F$782,СВЦЭМ!$A$39:$A$782,$A208,СВЦЭМ!$B$39:$B$782,M$190)+'СЕТ СН'!$F$12</f>
        <v>145.19235613999999</v>
      </c>
      <c r="N208" s="36">
        <f>SUMIFS(СВЦЭМ!$F$39:$F$782,СВЦЭМ!$A$39:$A$782,$A208,СВЦЭМ!$B$39:$B$782,N$190)+'СЕТ СН'!$F$12</f>
        <v>149.59519895</v>
      </c>
      <c r="O208" s="36">
        <f>SUMIFS(СВЦЭМ!$F$39:$F$782,СВЦЭМ!$A$39:$A$782,$A208,СВЦЭМ!$B$39:$B$782,O$190)+'СЕТ СН'!$F$12</f>
        <v>156.91273995</v>
      </c>
      <c r="P208" s="36">
        <f>SUMIFS(СВЦЭМ!$F$39:$F$782,СВЦЭМ!$A$39:$A$782,$A208,СВЦЭМ!$B$39:$B$782,P$190)+'СЕТ СН'!$F$12</f>
        <v>160.82816410000001</v>
      </c>
      <c r="Q208" s="36">
        <f>SUMIFS(СВЦЭМ!$F$39:$F$782,СВЦЭМ!$A$39:$A$782,$A208,СВЦЭМ!$B$39:$B$782,Q$190)+'СЕТ СН'!$F$12</f>
        <v>160.97010054</v>
      </c>
      <c r="R208" s="36">
        <f>SUMIFS(СВЦЭМ!$F$39:$F$782,СВЦЭМ!$A$39:$A$782,$A208,СВЦЭМ!$B$39:$B$782,R$190)+'СЕТ СН'!$F$12</f>
        <v>159.68738213</v>
      </c>
      <c r="S208" s="36">
        <f>SUMIFS(СВЦЭМ!$F$39:$F$782,СВЦЭМ!$A$39:$A$782,$A208,СВЦЭМ!$B$39:$B$782,S$190)+'СЕТ СН'!$F$12</f>
        <v>157.0491907</v>
      </c>
      <c r="T208" s="36">
        <f>SUMIFS(СВЦЭМ!$F$39:$F$782,СВЦЭМ!$A$39:$A$782,$A208,СВЦЭМ!$B$39:$B$782,T$190)+'СЕТ СН'!$F$12</f>
        <v>149.63392913000001</v>
      </c>
      <c r="U208" s="36">
        <f>SUMIFS(СВЦЭМ!$F$39:$F$782,СВЦЭМ!$A$39:$A$782,$A208,СВЦЭМ!$B$39:$B$782,U$190)+'СЕТ СН'!$F$12</f>
        <v>139.32741128000001</v>
      </c>
      <c r="V208" s="36">
        <f>SUMIFS(СВЦЭМ!$F$39:$F$782,СВЦЭМ!$A$39:$A$782,$A208,СВЦЭМ!$B$39:$B$782,V$190)+'СЕТ СН'!$F$12</f>
        <v>135.31450925999999</v>
      </c>
      <c r="W208" s="36">
        <f>SUMIFS(СВЦЭМ!$F$39:$F$782,СВЦЭМ!$A$39:$A$782,$A208,СВЦЭМ!$B$39:$B$782,W$190)+'СЕТ СН'!$F$12</f>
        <v>134.06111423999999</v>
      </c>
      <c r="X208" s="36">
        <f>SUMIFS(СВЦЭМ!$F$39:$F$782,СВЦЭМ!$A$39:$A$782,$A208,СВЦЭМ!$B$39:$B$782,X$190)+'СЕТ СН'!$F$12</f>
        <v>144.01646787000001</v>
      </c>
      <c r="Y208" s="36">
        <f>SUMIFS(СВЦЭМ!$F$39:$F$782,СВЦЭМ!$A$39:$A$782,$A208,СВЦЭМ!$B$39:$B$782,Y$190)+'СЕТ СН'!$F$12</f>
        <v>149.70037596</v>
      </c>
    </row>
    <row r="209" spans="1:25" ht="15.75" x14ac:dyDescent="0.2">
      <c r="A209" s="35">
        <f t="shared" si="5"/>
        <v>44458</v>
      </c>
      <c r="B209" s="36">
        <f>SUMIFS(СВЦЭМ!$F$39:$F$782,СВЦЭМ!$A$39:$A$782,$A209,СВЦЭМ!$B$39:$B$782,B$190)+'СЕТ СН'!$F$12</f>
        <v>154.77556992999999</v>
      </c>
      <c r="C209" s="36">
        <f>SUMIFS(СВЦЭМ!$F$39:$F$782,СВЦЭМ!$A$39:$A$782,$A209,СВЦЭМ!$B$39:$B$782,C$190)+'СЕТ СН'!$F$12</f>
        <v>163.81824849</v>
      </c>
      <c r="D209" s="36">
        <f>SUMIFS(СВЦЭМ!$F$39:$F$782,СВЦЭМ!$A$39:$A$782,$A209,СВЦЭМ!$B$39:$B$782,D$190)+'СЕТ СН'!$F$12</f>
        <v>175.33805853000001</v>
      </c>
      <c r="E209" s="36">
        <f>SUMIFS(СВЦЭМ!$F$39:$F$782,СВЦЭМ!$A$39:$A$782,$A209,СВЦЭМ!$B$39:$B$782,E$190)+'СЕТ СН'!$F$12</f>
        <v>180.29211068000001</v>
      </c>
      <c r="F209" s="36">
        <f>SUMIFS(СВЦЭМ!$F$39:$F$782,СВЦЭМ!$A$39:$A$782,$A209,СВЦЭМ!$B$39:$B$782,F$190)+'СЕТ СН'!$F$12</f>
        <v>180.72065089</v>
      </c>
      <c r="G209" s="36">
        <f>SUMIFS(СВЦЭМ!$F$39:$F$782,СВЦЭМ!$A$39:$A$782,$A209,СВЦЭМ!$B$39:$B$782,G$190)+'СЕТ СН'!$F$12</f>
        <v>179.08723964000001</v>
      </c>
      <c r="H209" s="36">
        <f>SUMIFS(СВЦЭМ!$F$39:$F$782,СВЦЭМ!$A$39:$A$782,$A209,СВЦЭМ!$B$39:$B$782,H$190)+'СЕТ СН'!$F$12</f>
        <v>172.25885715999999</v>
      </c>
      <c r="I209" s="36">
        <f>SUMIFS(СВЦЭМ!$F$39:$F$782,СВЦЭМ!$A$39:$A$782,$A209,СВЦЭМ!$B$39:$B$782,I$190)+'СЕТ СН'!$F$12</f>
        <v>160.42545741000001</v>
      </c>
      <c r="J209" s="36">
        <f>SUMIFS(СВЦЭМ!$F$39:$F$782,СВЦЭМ!$A$39:$A$782,$A209,СВЦЭМ!$B$39:$B$782,J$190)+'СЕТ СН'!$F$12</f>
        <v>154.67545117</v>
      </c>
      <c r="K209" s="36">
        <f>SUMIFS(СВЦЭМ!$F$39:$F$782,СВЦЭМ!$A$39:$A$782,$A209,СВЦЭМ!$B$39:$B$782,K$190)+'СЕТ СН'!$F$12</f>
        <v>137.59130725</v>
      </c>
      <c r="L209" s="36">
        <f>SUMIFS(СВЦЭМ!$F$39:$F$782,СВЦЭМ!$A$39:$A$782,$A209,СВЦЭМ!$B$39:$B$782,L$190)+'СЕТ СН'!$F$12</f>
        <v>137.06862659000001</v>
      </c>
      <c r="M209" s="36">
        <f>SUMIFS(СВЦЭМ!$F$39:$F$782,СВЦЭМ!$A$39:$A$782,$A209,СВЦЭМ!$B$39:$B$782,M$190)+'СЕТ СН'!$F$12</f>
        <v>137.72246074</v>
      </c>
      <c r="N209" s="36">
        <f>SUMIFS(СВЦЭМ!$F$39:$F$782,СВЦЭМ!$A$39:$A$782,$A209,СВЦЭМ!$B$39:$B$782,N$190)+'СЕТ СН'!$F$12</f>
        <v>138.90428804999999</v>
      </c>
      <c r="O209" s="36">
        <f>SUMIFS(СВЦЭМ!$F$39:$F$782,СВЦЭМ!$A$39:$A$782,$A209,СВЦЭМ!$B$39:$B$782,O$190)+'СЕТ СН'!$F$12</f>
        <v>144.75451049</v>
      </c>
      <c r="P209" s="36">
        <f>SUMIFS(СВЦЭМ!$F$39:$F$782,СВЦЭМ!$A$39:$A$782,$A209,СВЦЭМ!$B$39:$B$782,P$190)+'СЕТ СН'!$F$12</f>
        <v>153.65415440000001</v>
      </c>
      <c r="Q209" s="36">
        <f>SUMIFS(СВЦЭМ!$F$39:$F$782,СВЦЭМ!$A$39:$A$782,$A209,СВЦЭМ!$B$39:$B$782,Q$190)+'СЕТ СН'!$F$12</f>
        <v>154.73294705999999</v>
      </c>
      <c r="R209" s="36">
        <f>SUMIFS(СВЦЭМ!$F$39:$F$782,СВЦЭМ!$A$39:$A$782,$A209,СВЦЭМ!$B$39:$B$782,R$190)+'СЕТ СН'!$F$12</f>
        <v>152.65428012999999</v>
      </c>
      <c r="S209" s="36">
        <f>SUMIFS(СВЦЭМ!$F$39:$F$782,СВЦЭМ!$A$39:$A$782,$A209,СВЦЭМ!$B$39:$B$782,S$190)+'СЕТ СН'!$F$12</f>
        <v>151.64395103000001</v>
      </c>
      <c r="T209" s="36">
        <f>SUMIFS(СВЦЭМ!$F$39:$F$782,СВЦЭМ!$A$39:$A$782,$A209,СВЦЭМ!$B$39:$B$782,T$190)+'СЕТ СН'!$F$12</f>
        <v>158.95764348</v>
      </c>
      <c r="U209" s="36">
        <f>SUMIFS(СВЦЭМ!$F$39:$F$782,СВЦЭМ!$A$39:$A$782,$A209,СВЦЭМ!$B$39:$B$782,U$190)+'СЕТ СН'!$F$12</f>
        <v>147.70411977000001</v>
      </c>
      <c r="V209" s="36">
        <f>SUMIFS(СВЦЭМ!$F$39:$F$782,СВЦЭМ!$A$39:$A$782,$A209,СВЦЭМ!$B$39:$B$782,V$190)+'СЕТ СН'!$F$12</f>
        <v>145.59198734</v>
      </c>
      <c r="W209" s="36">
        <f>SUMIFS(СВЦЭМ!$F$39:$F$782,СВЦЭМ!$A$39:$A$782,$A209,СВЦЭМ!$B$39:$B$782,W$190)+'СЕТ СН'!$F$12</f>
        <v>145.892169</v>
      </c>
      <c r="X209" s="36">
        <f>SUMIFS(СВЦЭМ!$F$39:$F$782,СВЦЭМ!$A$39:$A$782,$A209,СВЦЭМ!$B$39:$B$782,X$190)+'СЕТ СН'!$F$12</f>
        <v>149.99779079000001</v>
      </c>
      <c r="Y209" s="36">
        <f>SUMIFS(СВЦЭМ!$F$39:$F$782,СВЦЭМ!$A$39:$A$782,$A209,СВЦЭМ!$B$39:$B$782,Y$190)+'СЕТ СН'!$F$12</f>
        <v>157.10575653000001</v>
      </c>
    </row>
    <row r="210" spans="1:25" ht="15.75" x14ac:dyDescent="0.2">
      <c r="A210" s="35">
        <f t="shared" si="5"/>
        <v>44459</v>
      </c>
      <c r="B210" s="36">
        <f>SUMIFS(СВЦЭМ!$F$39:$F$782,СВЦЭМ!$A$39:$A$782,$A210,СВЦЭМ!$B$39:$B$782,B$190)+'СЕТ СН'!$F$12</f>
        <v>149.36527773</v>
      </c>
      <c r="C210" s="36">
        <f>SUMIFS(СВЦЭМ!$F$39:$F$782,СВЦЭМ!$A$39:$A$782,$A210,СВЦЭМ!$B$39:$B$782,C$190)+'СЕТ СН'!$F$12</f>
        <v>165.77490621000001</v>
      </c>
      <c r="D210" s="36">
        <f>SUMIFS(СВЦЭМ!$F$39:$F$782,СВЦЭМ!$A$39:$A$782,$A210,СВЦЭМ!$B$39:$B$782,D$190)+'СЕТ СН'!$F$12</f>
        <v>175.40971203999999</v>
      </c>
      <c r="E210" s="36">
        <f>SUMIFS(СВЦЭМ!$F$39:$F$782,СВЦЭМ!$A$39:$A$782,$A210,СВЦЭМ!$B$39:$B$782,E$190)+'СЕТ СН'!$F$12</f>
        <v>179.06481693999999</v>
      </c>
      <c r="F210" s="36">
        <f>SUMIFS(СВЦЭМ!$F$39:$F$782,СВЦЭМ!$A$39:$A$782,$A210,СВЦЭМ!$B$39:$B$782,F$190)+'СЕТ СН'!$F$12</f>
        <v>180.9827813</v>
      </c>
      <c r="G210" s="36">
        <f>SUMIFS(СВЦЭМ!$F$39:$F$782,СВЦЭМ!$A$39:$A$782,$A210,СВЦЭМ!$B$39:$B$782,G$190)+'СЕТ СН'!$F$12</f>
        <v>177.90253809000001</v>
      </c>
      <c r="H210" s="36">
        <f>SUMIFS(СВЦЭМ!$F$39:$F$782,СВЦЭМ!$A$39:$A$782,$A210,СВЦЭМ!$B$39:$B$782,H$190)+'СЕТ СН'!$F$12</f>
        <v>168.25815582999999</v>
      </c>
      <c r="I210" s="36">
        <f>SUMIFS(СВЦЭМ!$F$39:$F$782,СВЦЭМ!$A$39:$A$782,$A210,СВЦЭМ!$B$39:$B$782,I$190)+'СЕТ СН'!$F$12</f>
        <v>159.54773158</v>
      </c>
      <c r="J210" s="36">
        <f>SUMIFS(СВЦЭМ!$F$39:$F$782,СВЦЭМ!$A$39:$A$782,$A210,СВЦЭМ!$B$39:$B$782,J$190)+'СЕТ СН'!$F$12</f>
        <v>158.77493183999999</v>
      </c>
      <c r="K210" s="36">
        <f>SUMIFS(СВЦЭМ!$F$39:$F$782,СВЦЭМ!$A$39:$A$782,$A210,СВЦЭМ!$B$39:$B$782,K$190)+'СЕТ СН'!$F$12</f>
        <v>158.03768317999999</v>
      </c>
      <c r="L210" s="36">
        <f>SUMIFS(СВЦЭМ!$F$39:$F$782,СВЦЭМ!$A$39:$A$782,$A210,СВЦЭМ!$B$39:$B$782,L$190)+'СЕТ СН'!$F$12</f>
        <v>154.21709748000001</v>
      </c>
      <c r="M210" s="36">
        <f>SUMIFS(СВЦЭМ!$F$39:$F$782,СВЦЭМ!$A$39:$A$782,$A210,СВЦЭМ!$B$39:$B$782,M$190)+'СЕТ СН'!$F$12</f>
        <v>153.80981403000001</v>
      </c>
      <c r="N210" s="36">
        <f>SUMIFS(СВЦЭМ!$F$39:$F$782,СВЦЭМ!$A$39:$A$782,$A210,СВЦЭМ!$B$39:$B$782,N$190)+'СЕТ СН'!$F$12</f>
        <v>157.03389709000001</v>
      </c>
      <c r="O210" s="36">
        <f>SUMIFS(СВЦЭМ!$F$39:$F$782,СВЦЭМ!$A$39:$A$782,$A210,СВЦЭМ!$B$39:$B$782,O$190)+'СЕТ СН'!$F$12</f>
        <v>162.39159355999999</v>
      </c>
      <c r="P210" s="36">
        <f>SUMIFS(СВЦЭМ!$F$39:$F$782,СВЦЭМ!$A$39:$A$782,$A210,СВЦЭМ!$B$39:$B$782,P$190)+'СЕТ СН'!$F$12</f>
        <v>168.44361501</v>
      </c>
      <c r="Q210" s="36">
        <f>SUMIFS(СВЦЭМ!$F$39:$F$782,СВЦЭМ!$A$39:$A$782,$A210,СВЦЭМ!$B$39:$B$782,Q$190)+'СЕТ СН'!$F$12</f>
        <v>169.03838497000001</v>
      </c>
      <c r="R210" s="36">
        <f>SUMIFS(СВЦЭМ!$F$39:$F$782,СВЦЭМ!$A$39:$A$782,$A210,СВЦЭМ!$B$39:$B$782,R$190)+'СЕТ СН'!$F$12</f>
        <v>165.54318821999999</v>
      </c>
      <c r="S210" s="36">
        <f>SUMIFS(СВЦЭМ!$F$39:$F$782,СВЦЭМ!$A$39:$A$782,$A210,СВЦЭМ!$B$39:$B$782,S$190)+'СЕТ СН'!$F$12</f>
        <v>163.12257292000001</v>
      </c>
      <c r="T210" s="36">
        <f>SUMIFS(СВЦЭМ!$F$39:$F$782,СВЦЭМ!$A$39:$A$782,$A210,СВЦЭМ!$B$39:$B$782,T$190)+'СЕТ СН'!$F$12</f>
        <v>160.51676313999999</v>
      </c>
      <c r="U210" s="36">
        <f>SUMIFS(СВЦЭМ!$F$39:$F$782,СВЦЭМ!$A$39:$A$782,$A210,СВЦЭМ!$B$39:$B$782,U$190)+'СЕТ СН'!$F$12</f>
        <v>164.40429298999999</v>
      </c>
      <c r="V210" s="36">
        <f>SUMIFS(СВЦЭМ!$F$39:$F$782,СВЦЭМ!$A$39:$A$782,$A210,СВЦЭМ!$B$39:$B$782,V$190)+'СЕТ СН'!$F$12</f>
        <v>156.26424716</v>
      </c>
      <c r="W210" s="36">
        <f>SUMIFS(СВЦЭМ!$F$39:$F$782,СВЦЭМ!$A$39:$A$782,$A210,СВЦЭМ!$B$39:$B$782,W$190)+'СЕТ СН'!$F$12</f>
        <v>154.12750163999999</v>
      </c>
      <c r="X210" s="36">
        <f>SUMIFS(СВЦЭМ!$F$39:$F$782,СВЦЭМ!$A$39:$A$782,$A210,СВЦЭМ!$B$39:$B$782,X$190)+'СЕТ СН'!$F$12</f>
        <v>159.82096447000001</v>
      </c>
      <c r="Y210" s="36">
        <f>SUMIFS(СВЦЭМ!$F$39:$F$782,СВЦЭМ!$A$39:$A$782,$A210,СВЦЭМ!$B$39:$B$782,Y$190)+'СЕТ СН'!$F$12</f>
        <v>154.94520851999999</v>
      </c>
    </row>
    <row r="211" spans="1:25" ht="15.75" x14ac:dyDescent="0.2">
      <c r="A211" s="35">
        <f t="shared" si="5"/>
        <v>44460</v>
      </c>
      <c r="B211" s="36">
        <f>SUMIFS(СВЦЭМ!$F$39:$F$782,СВЦЭМ!$A$39:$A$782,$A211,СВЦЭМ!$B$39:$B$782,B$190)+'СЕТ СН'!$F$12</f>
        <v>168.26913092999999</v>
      </c>
      <c r="C211" s="36">
        <f>SUMIFS(СВЦЭМ!$F$39:$F$782,СВЦЭМ!$A$39:$A$782,$A211,СВЦЭМ!$B$39:$B$782,C$190)+'СЕТ СН'!$F$12</f>
        <v>182.15119489</v>
      </c>
      <c r="D211" s="36">
        <f>SUMIFS(СВЦЭМ!$F$39:$F$782,СВЦЭМ!$A$39:$A$782,$A211,СВЦЭМ!$B$39:$B$782,D$190)+'СЕТ СН'!$F$12</f>
        <v>187.54347339</v>
      </c>
      <c r="E211" s="36">
        <f>SUMIFS(СВЦЭМ!$F$39:$F$782,СВЦЭМ!$A$39:$A$782,$A211,СВЦЭМ!$B$39:$B$782,E$190)+'СЕТ СН'!$F$12</f>
        <v>190.41992619000001</v>
      </c>
      <c r="F211" s="36">
        <f>SUMIFS(СВЦЭМ!$F$39:$F$782,СВЦЭМ!$A$39:$A$782,$A211,СВЦЭМ!$B$39:$B$782,F$190)+'СЕТ СН'!$F$12</f>
        <v>190.12197871999999</v>
      </c>
      <c r="G211" s="36">
        <f>SUMIFS(СВЦЭМ!$F$39:$F$782,СВЦЭМ!$A$39:$A$782,$A211,СВЦЭМ!$B$39:$B$782,G$190)+'СЕТ СН'!$F$12</f>
        <v>184.84999237</v>
      </c>
      <c r="H211" s="36">
        <f>SUMIFS(СВЦЭМ!$F$39:$F$782,СВЦЭМ!$A$39:$A$782,$A211,СВЦЭМ!$B$39:$B$782,H$190)+'СЕТ СН'!$F$12</f>
        <v>173.88240532</v>
      </c>
      <c r="I211" s="36">
        <f>SUMIFS(СВЦЭМ!$F$39:$F$782,СВЦЭМ!$A$39:$A$782,$A211,СВЦЭМ!$B$39:$B$782,I$190)+'СЕТ СН'!$F$12</f>
        <v>165.32987893999999</v>
      </c>
      <c r="J211" s="36">
        <f>SUMIFS(СВЦЭМ!$F$39:$F$782,СВЦЭМ!$A$39:$A$782,$A211,СВЦЭМ!$B$39:$B$782,J$190)+'СЕТ СН'!$F$12</f>
        <v>162.17050445999999</v>
      </c>
      <c r="K211" s="36">
        <f>SUMIFS(СВЦЭМ!$F$39:$F$782,СВЦЭМ!$A$39:$A$782,$A211,СВЦЭМ!$B$39:$B$782,K$190)+'СЕТ СН'!$F$12</f>
        <v>158.36166438000001</v>
      </c>
      <c r="L211" s="36">
        <f>SUMIFS(СВЦЭМ!$F$39:$F$782,СВЦЭМ!$A$39:$A$782,$A211,СВЦЭМ!$B$39:$B$782,L$190)+'СЕТ СН'!$F$12</f>
        <v>154.50207369</v>
      </c>
      <c r="M211" s="36">
        <f>SUMIFS(СВЦЭМ!$F$39:$F$782,СВЦЭМ!$A$39:$A$782,$A211,СВЦЭМ!$B$39:$B$782,M$190)+'СЕТ СН'!$F$12</f>
        <v>155.15598717</v>
      </c>
      <c r="N211" s="36">
        <f>SUMIFS(СВЦЭМ!$F$39:$F$782,СВЦЭМ!$A$39:$A$782,$A211,СВЦЭМ!$B$39:$B$782,N$190)+'СЕТ СН'!$F$12</f>
        <v>157.84260841</v>
      </c>
      <c r="O211" s="36">
        <f>SUMIFS(СВЦЭМ!$F$39:$F$782,СВЦЭМ!$A$39:$A$782,$A211,СВЦЭМ!$B$39:$B$782,O$190)+'СЕТ СН'!$F$12</f>
        <v>159.81347008</v>
      </c>
      <c r="P211" s="36">
        <f>SUMIFS(СВЦЭМ!$F$39:$F$782,СВЦЭМ!$A$39:$A$782,$A211,СВЦЭМ!$B$39:$B$782,P$190)+'СЕТ СН'!$F$12</f>
        <v>166.20378830999999</v>
      </c>
      <c r="Q211" s="36">
        <f>SUMIFS(СВЦЭМ!$F$39:$F$782,СВЦЭМ!$A$39:$A$782,$A211,СВЦЭМ!$B$39:$B$782,Q$190)+'СЕТ СН'!$F$12</f>
        <v>169.27972437</v>
      </c>
      <c r="R211" s="36">
        <f>SUMIFS(СВЦЭМ!$F$39:$F$782,СВЦЭМ!$A$39:$A$782,$A211,СВЦЭМ!$B$39:$B$782,R$190)+'СЕТ СН'!$F$12</f>
        <v>167.19951377999999</v>
      </c>
      <c r="S211" s="36">
        <f>SUMIFS(СВЦЭМ!$F$39:$F$782,СВЦЭМ!$A$39:$A$782,$A211,СВЦЭМ!$B$39:$B$782,S$190)+'СЕТ СН'!$F$12</f>
        <v>163.14330641000001</v>
      </c>
      <c r="T211" s="36">
        <f>SUMIFS(СВЦЭМ!$F$39:$F$782,СВЦЭМ!$A$39:$A$782,$A211,СВЦЭМ!$B$39:$B$782,T$190)+'СЕТ СН'!$F$12</f>
        <v>159.15837298</v>
      </c>
      <c r="U211" s="36">
        <f>SUMIFS(СВЦЭМ!$F$39:$F$782,СВЦЭМ!$A$39:$A$782,$A211,СВЦЭМ!$B$39:$B$782,U$190)+'СЕТ СН'!$F$12</f>
        <v>158.60921024000001</v>
      </c>
      <c r="V211" s="36">
        <f>SUMIFS(СВЦЭМ!$F$39:$F$782,СВЦЭМ!$A$39:$A$782,$A211,СВЦЭМ!$B$39:$B$782,V$190)+'СЕТ СН'!$F$12</f>
        <v>158.15759648</v>
      </c>
      <c r="W211" s="36">
        <f>SUMIFS(СВЦЭМ!$F$39:$F$782,СВЦЭМ!$A$39:$A$782,$A211,СВЦЭМ!$B$39:$B$782,W$190)+'СЕТ СН'!$F$12</f>
        <v>156.92648366</v>
      </c>
      <c r="X211" s="36">
        <f>SUMIFS(СВЦЭМ!$F$39:$F$782,СВЦЭМ!$A$39:$A$782,$A211,СВЦЭМ!$B$39:$B$782,X$190)+'СЕТ СН'!$F$12</f>
        <v>152.03594257</v>
      </c>
      <c r="Y211" s="36">
        <f>SUMIFS(СВЦЭМ!$F$39:$F$782,СВЦЭМ!$A$39:$A$782,$A211,СВЦЭМ!$B$39:$B$782,Y$190)+'СЕТ СН'!$F$12</f>
        <v>151.54298154</v>
      </c>
    </row>
    <row r="212" spans="1:25" ht="15.75" x14ac:dyDescent="0.2">
      <c r="A212" s="35">
        <f t="shared" si="5"/>
        <v>44461</v>
      </c>
      <c r="B212" s="36">
        <f>SUMIFS(СВЦЭМ!$F$39:$F$782,СВЦЭМ!$A$39:$A$782,$A212,СВЦЭМ!$B$39:$B$782,B$190)+'СЕТ СН'!$F$12</f>
        <v>166.83575378</v>
      </c>
      <c r="C212" s="36">
        <f>SUMIFS(СВЦЭМ!$F$39:$F$782,СВЦЭМ!$A$39:$A$782,$A212,СВЦЭМ!$B$39:$B$782,C$190)+'СЕТ СН'!$F$12</f>
        <v>178.32426769</v>
      </c>
      <c r="D212" s="36">
        <f>SUMIFS(СВЦЭМ!$F$39:$F$782,СВЦЭМ!$A$39:$A$782,$A212,СВЦЭМ!$B$39:$B$782,D$190)+'СЕТ СН'!$F$12</f>
        <v>185.49423769000001</v>
      </c>
      <c r="E212" s="36">
        <f>SUMIFS(СВЦЭМ!$F$39:$F$782,СВЦЭМ!$A$39:$A$782,$A212,СВЦЭМ!$B$39:$B$782,E$190)+'СЕТ СН'!$F$12</f>
        <v>186.89651775999999</v>
      </c>
      <c r="F212" s="36">
        <f>SUMIFS(СВЦЭМ!$F$39:$F$782,СВЦЭМ!$A$39:$A$782,$A212,СВЦЭМ!$B$39:$B$782,F$190)+'СЕТ СН'!$F$12</f>
        <v>187.47308208000001</v>
      </c>
      <c r="G212" s="36">
        <f>SUMIFS(СВЦЭМ!$F$39:$F$782,СВЦЭМ!$A$39:$A$782,$A212,СВЦЭМ!$B$39:$B$782,G$190)+'СЕТ СН'!$F$12</f>
        <v>184.12741609</v>
      </c>
      <c r="H212" s="36">
        <f>SUMIFS(СВЦЭМ!$F$39:$F$782,СВЦЭМ!$A$39:$A$782,$A212,СВЦЭМ!$B$39:$B$782,H$190)+'СЕТ СН'!$F$12</f>
        <v>173.98570215999999</v>
      </c>
      <c r="I212" s="36">
        <f>SUMIFS(СВЦЭМ!$F$39:$F$782,СВЦЭМ!$A$39:$A$782,$A212,СВЦЭМ!$B$39:$B$782,I$190)+'СЕТ СН'!$F$12</f>
        <v>161.65868939000001</v>
      </c>
      <c r="J212" s="36">
        <f>SUMIFS(СВЦЭМ!$F$39:$F$782,СВЦЭМ!$A$39:$A$782,$A212,СВЦЭМ!$B$39:$B$782,J$190)+'СЕТ СН'!$F$12</f>
        <v>159.07005341999999</v>
      </c>
      <c r="K212" s="36">
        <f>SUMIFS(СВЦЭМ!$F$39:$F$782,СВЦЭМ!$A$39:$A$782,$A212,СВЦЭМ!$B$39:$B$782,K$190)+'СЕТ СН'!$F$12</f>
        <v>158.06259779999999</v>
      </c>
      <c r="L212" s="36">
        <f>SUMIFS(СВЦЭМ!$F$39:$F$782,СВЦЭМ!$A$39:$A$782,$A212,СВЦЭМ!$B$39:$B$782,L$190)+'СЕТ СН'!$F$12</f>
        <v>155.44041668</v>
      </c>
      <c r="M212" s="36">
        <f>SUMIFS(СВЦЭМ!$F$39:$F$782,СВЦЭМ!$A$39:$A$782,$A212,СВЦЭМ!$B$39:$B$782,M$190)+'СЕТ СН'!$F$12</f>
        <v>153.38680934000001</v>
      </c>
      <c r="N212" s="36">
        <f>SUMIFS(СВЦЭМ!$F$39:$F$782,СВЦЭМ!$A$39:$A$782,$A212,СВЦЭМ!$B$39:$B$782,N$190)+'СЕТ СН'!$F$12</f>
        <v>156.08081332</v>
      </c>
      <c r="O212" s="36">
        <f>SUMIFS(СВЦЭМ!$F$39:$F$782,СВЦЭМ!$A$39:$A$782,$A212,СВЦЭМ!$B$39:$B$782,O$190)+'СЕТ СН'!$F$12</f>
        <v>160.44358170000001</v>
      </c>
      <c r="P212" s="36">
        <f>SUMIFS(СВЦЭМ!$F$39:$F$782,СВЦЭМ!$A$39:$A$782,$A212,СВЦЭМ!$B$39:$B$782,P$190)+'СЕТ СН'!$F$12</f>
        <v>166.80202514000001</v>
      </c>
      <c r="Q212" s="36">
        <f>SUMIFS(СВЦЭМ!$F$39:$F$782,СВЦЭМ!$A$39:$A$782,$A212,СВЦЭМ!$B$39:$B$782,Q$190)+'СЕТ СН'!$F$12</f>
        <v>168.01252398</v>
      </c>
      <c r="R212" s="36">
        <f>SUMIFS(СВЦЭМ!$F$39:$F$782,СВЦЭМ!$A$39:$A$782,$A212,СВЦЭМ!$B$39:$B$782,R$190)+'СЕТ СН'!$F$12</f>
        <v>166.49263034000001</v>
      </c>
      <c r="S212" s="36">
        <f>SUMIFS(СВЦЭМ!$F$39:$F$782,СВЦЭМ!$A$39:$A$782,$A212,СВЦЭМ!$B$39:$B$782,S$190)+'СЕТ СН'!$F$12</f>
        <v>160.51396650000001</v>
      </c>
      <c r="T212" s="36">
        <f>SUMIFS(СВЦЭМ!$F$39:$F$782,СВЦЭМ!$A$39:$A$782,$A212,СВЦЭМ!$B$39:$B$782,T$190)+'СЕТ СН'!$F$12</f>
        <v>156.18508061</v>
      </c>
      <c r="U212" s="36">
        <f>SUMIFS(СВЦЭМ!$F$39:$F$782,СВЦЭМ!$A$39:$A$782,$A212,СВЦЭМ!$B$39:$B$782,U$190)+'СЕТ СН'!$F$12</f>
        <v>156.74160495000001</v>
      </c>
      <c r="V212" s="36">
        <f>SUMIFS(СВЦЭМ!$F$39:$F$782,СВЦЭМ!$A$39:$A$782,$A212,СВЦЭМ!$B$39:$B$782,V$190)+'СЕТ СН'!$F$12</f>
        <v>155.93241748</v>
      </c>
      <c r="W212" s="36">
        <f>SUMIFS(СВЦЭМ!$F$39:$F$782,СВЦЭМ!$A$39:$A$782,$A212,СВЦЭМ!$B$39:$B$782,W$190)+'СЕТ СН'!$F$12</f>
        <v>154.85071604000001</v>
      </c>
      <c r="X212" s="36">
        <f>SUMIFS(СВЦЭМ!$F$39:$F$782,СВЦЭМ!$A$39:$A$782,$A212,СВЦЭМ!$B$39:$B$782,X$190)+'СЕТ СН'!$F$12</f>
        <v>150.82268396000001</v>
      </c>
      <c r="Y212" s="36">
        <f>SUMIFS(СВЦЭМ!$F$39:$F$782,СВЦЭМ!$A$39:$A$782,$A212,СВЦЭМ!$B$39:$B$782,Y$190)+'СЕТ СН'!$F$12</f>
        <v>149.76076257</v>
      </c>
    </row>
    <row r="213" spans="1:25" ht="15.75" x14ac:dyDescent="0.2">
      <c r="A213" s="35">
        <f t="shared" si="5"/>
        <v>44462</v>
      </c>
      <c r="B213" s="36">
        <f>SUMIFS(СВЦЭМ!$F$39:$F$782,СВЦЭМ!$A$39:$A$782,$A213,СВЦЭМ!$B$39:$B$782,B$190)+'СЕТ СН'!$F$12</f>
        <v>173.65060511999999</v>
      </c>
      <c r="C213" s="36">
        <f>SUMIFS(СВЦЭМ!$F$39:$F$782,СВЦЭМ!$A$39:$A$782,$A213,СВЦЭМ!$B$39:$B$782,C$190)+'СЕТ СН'!$F$12</f>
        <v>192.18765091</v>
      </c>
      <c r="D213" s="36">
        <f>SUMIFS(СВЦЭМ!$F$39:$F$782,СВЦЭМ!$A$39:$A$782,$A213,СВЦЭМ!$B$39:$B$782,D$190)+'СЕТ СН'!$F$12</f>
        <v>202.81906379</v>
      </c>
      <c r="E213" s="36">
        <f>SUMIFS(СВЦЭМ!$F$39:$F$782,СВЦЭМ!$A$39:$A$782,$A213,СВЦЭМ!$B$39:$B$782,E$190)+'СЕТ СН'!$F$12</f>
        <v>205.43010785999999</v>
      </c>
      <c r="F213" s="36">
        <f>SUMIFS(СВЦЭМ!$F$39:$F$782,СВЦЭМ!$A$39:$A$782,$A213,СВЦЭМ!$B$39:$B$782,F$190)+'СЕТ СН'!$F$12</f>
        <v>206.23208876999999</v>
      </c>
      <c r="G213" s="36">
        <f>SUMIFS(СВЦЭМ!$F$39:$F$782,СВЦЭМ!$A$39:$A$782,$A213,СВЦЭМ!$B$39:$B$782,G$190)+'СЕТ СН'!$F$12</f>
        <v>201.19251156999999</v>
      </c>
      <c r="H213" s="36">
        <f>SUMIFS(СВЦЭМ!$F$39:$F$782,СВЦЭМ!$A$39:$A$782,$A213,СВЦЭМ!$B$39:$B$782,H$190)+'СЕТ СН'!$F$12</f>
        <v>186.84739218999999</v>
      </c>
      <c r="I213" s="36">
        <f>SUMIFS(СВЦЭМ!$F$39:$F$782,СВЦЭМ!$A$39:$A$782,$A213,СВЦЭМ!$B$39:$B$782,I$190)+'СЕТ СН'!$F$12</f>
        <v>167.83017353</v>
      </c>
      <c r="J213" s="36">
        <f>SUMIFS(СВЦЭМ!$F$39:$F$782,СВЦЭМ!$A$39:$A$782,$A213,СВЦЭМ!$B$39:$B$782,J$190)+'СЕТ СН'!$F$12</f>
        <v>167.40027036000001</v>
      </c>
      <c r="K213" s="36">
        <f>SUMIFS(СВЦЭМ!$F$39:$F$782,СВЦЭМ!$A$39:$A$782,$A213,СВЦЭМ!$B$39:$B$782,K$190)+'СЕТ СН'!$F$12</f>
        <v>171.13012821999999</v>
      </c>
      <c r="L213" s="36">
        <f>SUMIFS(СВЦЭМ!$F$39:$F$782,СВЦЭМ!$A$39:$A$782,$A213,СВЦЭМ!$B$39:$B$782,L$190)+'СЕТ СН'!$F$12</f>
        <v>170.64870485</v>
      </c>
      <c r="M213" s="36">
        <f>SUMIFS(СВЦЭМ!$F$39:$F$782,СВЦЭМ!$A$39:$A$782,$A213,СВЦЭМ!$B$39:$B$782,M$190)+'СЕТ СН'!$F$12</f>
        <v>168.59277693000001</v>
      </c>
      <c r="N213" s="36">
        <f>SUMIFS(СВЦЭМ!$F$39:$F$782,СВЦЭМ!$A$39:$A$782,$A213,СВЦЭМ!$B$39:$B$782,N$190)+'СЕТ СН'!$F$12</f>
        <v>164.46033138000001</v>
      </c>
      <c r="O213" s="36">
        <f>SUMIFS(СВЦЭМ!$F$39:$F$782,СВЦЭМ!$A$39:$A$782,$A213,СВЦЭМ!$B$39:$B$782,O$190)+'СЕТ СН'!$F$12</f>
        <v>163.25692461</v>
      </c>
      <c r="P213" s="36">
        <f>SUMIFS(СВЦЭМ!$F$39:$F$782,СВЦЭМ!$A$39:$A$782,$A213,СВЦЭМ!$B$39:$B$782,P$190)+'СЕТ СН'!$F$12</f>
        <v>168.57987473</v>
      </c>
      <c r="Q213" s="36">
        <f>SUMIFS(СВЦЭМ!$F$39:$F$782,СВЦЭМ!$A$39:$A$782,$A213,СВЦЭМ!$B$39:$B$782,Q$190)+'СЕТ СН'!$F$12</f>
        <v>169.90801241</v>
      </c>
      <c r="R213" s="36">
        <f>SUMIFS(СВЦЭМ!$F$39:$F$782,СВЦЭМ!$A$39:$A$782,$A213,СВЦЭМ!$B$39:$B$782,R$190)+'СЕТ СН'!$F$12</f>
        <v>167.86569677</v>
      </c>
      <c r="S213" s="36">
        <f>SUMIFS(СВЦЭМ!$F$39:$F$782,СВЦЭМ!$A$39:$A$782,$A213,СВЦЭМ!$B$39:$B$782,S$190)+'СЕТ СН'!$F$12</f>
        <v>164.29558634</v>
      </c>
      <c r="T213" s="36">
        <f>SUMIFS(СВЦЭМ!$F$39:$F$782,СВЦЭМ!$A$39:$A$782,$A213,СВЦЭМ!$B$39:$B$782,T$190)+'СЕТ СН'!$F$12</f>
        <v>160.67941648999999</v>
      </c>
      <c r="U213" s="36">
        <f>SUMIFS(СВЦЭМ!$F$39:$F$782,СВЦЭМ!$A$39:$A$782,$A213,СВЦЭМ!$B$39:$B$782,U$190)+'СЕТ СН'!$F$12</f>
        <v>159.41801819</v>
      </c>
      <c r="V213" s="36">
        <f>SUMIFS(СВЦЭМ!$F$39:$F$782,СВЦЭМ!$A$39:$A$782,$A213,СВЦЭМ!$B$39:$B$782,V$190)+'СЕТ СН'!$F$12</f>
        <v>159.04555995999999</v>
      </c>
      <c r="W213" s="36">
        <f>SUMIFS(СВЦЭМ!$F$39:$F$782,СВЦЭМ!$A$39:$A$782,$A213,СВЦЭМ!$B$39:$B$782,W$190)+'СЕТ СН'!$F$12</f>
        <v>156.05656647000001</v>
      </c>
      <c r="X213" s="36">
        <f>SUMIFS(СВЦЭМ!$F$39:$F$782,СВЦЭМ!$A$39:$A$782,$A213,СВЦЭМ!$B$39:$B$782,X$190)+'СЕТ СН'!$F$12</f>
        <v>153.12214815999999</v>
      </c>
      <c r="Y213" s="36">
        <f>SUMIFS(СВЦЭМ!$F$39:$F$782,СВЦЭМ!$A$39:$A$782,$A213,СВЦЭМ!$B$39:$B$782,Y$190)+'СЕТ СН'!$F$12</f>
        <v>162.53328843</v>
      </c>
    </row>
    <row r="214" spans="1:25" ht="15.75" x14ac:dyDescent="0.2">
      <c r="A214" s="35">
        <f t="shared" si="5"/>
        <v>44463</v>
      </c>
      <c r="B214" s="36">
        <f>SUMIFS(СВЦЭМ!$F$39:$F$782,СВЦЭМ!$A$39:$A$782,$A214,СВЦЭМ!$B$39:$B$782,B$190)+'СЕТ СН'!$F$12</f>
        <v>168.09107653000001</v>
      </c>
      <c r="C214" s="36">
        <f>SUMIFS(СВЦЭМ!$F$39:$F$782,СВЦЭМ!$A$39:$A$782,$A214,СВЦЭМ!$B$39:$B$782,C$190)+'СЕТ СН'!$F$12</f>
        <v>179.51522342999999</v>
      </c>
      <c r="D214" s="36">
        <f>SUMIFS(СВЦЭМ!$F$39:$F$782,СВЦЭМ!$A$39:$A$782,$A214,СВЦЭМ!$B$39:$B$782,D$190)+'СЕТ СН'!$F$12</f>
        <v>192.6869609</v>
      </c>
      <c r="E214" s="36">
        <f>SUMIFS(СВЦЭМ!$F$39:$F$782,СВЦЭМ!$A$39:$A$782,$A214,СВЦЭМ!$B$39:$B$782,E$190)+'СЕТ СН'!$F$12</f>
        <v>196.70213788999999</v>
      </c>
      <c r="F214" s="36">
        <f>SUMIFS(СВЦЭМ!$F$39:$F$782,СВЦЭМ!$A$39:$A$782,$A214,СВЦЭМ!$B$39:$B$782,F$190)+'СЕТ СН'!$F$12</f>
        <v>197.18333955</v>
      </c>
      <c r="G214" s="36">
        <f>SUMIFS(СВЦЭМ!$F$39:$F$782,СВЦЭМ!$A$39:$A$782,$A214,СВЦЭМ!$B$39:$B$782,G$190)+'СЕТ СН'!$F$12</f>
        <v>189.84058576999999</v>
      </c>
      <c r="H214" s="36">
        <f>SUMIFS(СВЦЭМ!$F$39:$F$782,СВЦЭМ!$A$39:$A$782,$A214,СВЦЭМ!$B$39:$B$782,H$190)+'СЕТ СН'!$F$12</f>
        <v>174.62945736</v>
      </c>
      <c r="I214" s="36">
        <f>SUMIFS(СВЦЭМ!$F$39:$F$782,СВЦЭМ!$A$39:$A$782,$A214,СВЦЭМ!$B$39:$B$782,I$190)+'СЕТ СН'!$F$12</f>
        <v>163.92188404000001</v>
      </c>
      <c r="J214" s="36">
        <f>SUMIFS(СВЦЭМ!$F$39:$F$782,СВЦЭМ!$A$39:$A$782,$A214,СВЦЭМ!$B$39:$B$782,J$190)+'СЕТ СН'!$F$12</f>
        <v>166.83543392000001</v>
      </c>
      <c r="K214" s="36">
        <f>SUMIFS(СВЦЭМ!$F$39:$F$782,СВЦЭМ!$A$39:$A$782,$A214,СВЦЭМ!$B$39:$B$782,K$190)+'СЕТ СН'!$F$12</f>
        <v>169.10475796</v>
      </c>
      <c r="L214" s="36">
        <f>SUMIFS(СВЦЭМ!$F$39:$F$782,СВЦЭМ!$A$39:$A$782,$A214,СВЦЭМ!$B$39:$B$782,L$190)+'СЕТ СН'!$F$12</f>
        <v>171.33818636999999</v>
      </c>
      <c r="M214" s="36">
        <f>SUMIFS(СВЦЭМ!$F$39:$F$782,СВЦЭМ!$A$39:$A$782,$A214,СВЦЭМ!$B$39:$B$782,M$190)+'СЕТ СН'!$F$12</f>
        <v>169.02616925000001</v>
      </c>
      <c r="N214" s="36">
        <f>SUMIFS(СВЦЭМ!$F$39:$F$782,СВЦЭМ!$A$39:$A$782,$A214,СВЦЭМ!$B$39:$B$782,N$190)+'СЕТ СН'!$F$12</f>
        <v>163.16439819000001</v>
      </c>
      <c r="O214" s="36">
        <f>SUMIFS(СВЦЭМ!$F$39:$F$782,СВЦЭМ!$A$39:$A$782,$A214,СВЦЭМ!$B$39:$B$782,O$190)+'СЕТ СН'!$F$12</f>
        <v>161.89363677</v>
      </c>
      <c r="P214" s="36">
        <f>SUMIFS(СВЦЭМ!$F$39:$F$782,СВЦЭМ!$A$39:$A$782,$A214,СВЦЭМ!$B$39:$B$782,P$190)+'СЕТ СН'!$F$12</f>
        <v>169.55427531999999</v>
      </c>
      <c r="Q214" s="36">
        <f>SUMIFS(СВЦЭМ!$F$39:$F$782,СВЦЭМ!$A$39:$A$782,$A214,СВЦЭМ!$B$39:$B$782,Q$190)+'СЕТ СН'!$F$12</f>
        <v>170.28731661</v>
      </c>
      <c r="R214" s="36">
        <f>SUMIFS(СВЦЭМ!$F$39:$F$782,СВЦЭМ!$A$39:$A$782,$A214,СВЦЭМ!$B$39:$B$782,R$190)+'СЕТ СН'!$F$12</f>
        <v>167.57579211999999</v>
      </c>
      <c r="S214" s="36">
        <f>SUMIFS(СВЦЭМ!$F$39:$F$782,СВЦЭМ!$A$39:$A$782,$A214,СВЦЭМ!$B$39:$B$782,S$190)+'СЕТ СН'!$F$12</f>
        <v>165.04086613999999</v>
      </c>
      <c r="T214" s="36">
        <f>SUMIFS(СВЦЭМ!$F$39:$F$782,СВЦЭМ!$A$39:$A$782,$A214,СВЦЭМ!$B$39:$B$782,T$190)+'СЕТ СН'!$F$12</f>
        <v>160.58803112999999</v>
      </c>
      <c r="U214" s="36">
        <f>SUMIFS(СВЦЭМ!$F$39:$F$782,СВЦЭМ!$A$39:$A$782,$A214,СВЦЭМ!$B$39:$B$782,U$190)+'СЕТ СН'!$F$12</f>
        <v>159.23338092</v>
      </c>
      <c r="V214" s="36">
        <f>SUMIFS(СВЦЭМ!$F$39:$F$782,СВЦЭМ!$A$39:$A$782,$A214,СВЦЭМ!$B$39:$B$782,V$190)+'СЕТ СН'!$F$12</f>
        <v>158.47111437000001</v>
      </c>
      <c r="W214" s="36">
        <f>SUMIFS(СВЦЭМ!$F$39:$F$782,СВЦЭМ!$A$39:$A$782,$A214,СВЦЭМ!$B$39:$B$782,W$190)+'СЕТ СН'!$F$12</f>
        <v>155.78801855</v>
      </c>
      <c r="X214" s="36">
        <f>SUMIFS(СВЦЭМ!$F$39:$F$782,СВЦЭМ!$A$39:$A$782,$A214,СВЦЭМ!$B$39:$B$782,X$190)+'СЕТ СН'!$F$12</f>
        <v>151.22274472000001</v>
      </c>
      <c r="Y214" s="36">
        <f>SUMIFS(СВЦЭМ!$F$39:$F$782,СВЦЭМ!$A$39:$A$782,$A214,СВЦЭМ!$B$39:$B$782,Y$190)+'СЕТ СН'!$F$12</f>
        <v>153.26833947</v>
      </c>
    </row>
    <row r="215" spans="1:25" ht="15.75" x14ac:dyDescent="0.2">
      <c r="A215" s="35">
        <f t="shared" si="5"/>
        <v>44464</v>
      </c>
      <c r="B215" s="36">
        <f>SUMIFS(СВЦЭМ!$F$39:$F$782,СВЦЭМ!$A$39:$A$782,$A215,СВЦЭМ!$B$39:$B$782,B$190)+'СЕТ СН'!$F$12</f>
        <v>154.75269510999999</v>
      </c>
      <c r="C215" s="36">
        <f>SUMIFS(СВЦЭМ!$F$39:$F$782,СВЦЭМ!$A$39:$A$782,$A215,СВЦЭМ!$B$39:$B$782,C$190)+'СЕТ СН'!$F$12</f>
        <v>172.34069797999999</v>
      </c>
      <c r="D215" s="36">
        <f>SUMIFS(СВЦЭМ!$F$39:$F$782,СВЦЭМ!$A$39:$A$782,$A215,СВЦЭМ!$B$39:$B$782,D$190)+'СЕТ СН'!$F$12</f>
        <v>188.88513674999999</v>
      </c>
      <c r="E215" s="36">
        <f>SUMIFS(СВЦЭМ!$F$39:$F$782,СВЦЭМ!$A$39:$A$782,$A215,СВЦЭМ!$B$39:$B$782,E$190)+'СЕТ СН'!$F$12</f>
        <v>194.54371065999999</v>
      </c>
      <c r="F215" s="36">
        <f>SUMIFS(СВЦЭМ!$F$39:$F$782,СВЦЭМ!$A$39:$A$782,$A215,СВЦЭМ!$B$39:$B$782,F$190)+'СЕТ СН'!$F$12</f>
        <v>193.80426435999999</v>
      </c>
      <c r="G215" s="36">
        <f>SUMIFS(СВЦЭМ!$F$39:$F$782,СВЦЭМ!$A$39:$A$782,$A215,СВЦЭМ!$B$39:$B$782,G$190)+'СЕТ СН'!$F$12</f>
        <v>193.02247679000001</v>
      </c>
      <c r="H215" s="36">
        <f>SUMIFS(СВЦЭМ!$F$39:$F$782,СВЦЭМ!$A$39:$A$782,$A215,СВЦЭМ!$B$39:$B$782,H$190)+'СЕТ СН'!$F$12</f>
        <v>186.28718624999999</v>
      </c>
      <c r="I215" s="36">
        <f>SUMIFS(СВЦЭМ!$F$39:$F$782,СВЦЭМ!$A$39:$A$782,$A215,СВЦЭМ!$B$39:$B$782,I$190)+'СЕТ СН'!$F$12</f>
        <v>169.03838558000001</v>
      </c>
      <c r="J215" s="36">
        <f>SUMIFS(СВЦЭМ!$F$39:$F$782,СВЦЭМ!$A$39:$A$782,$A215,СВЦЭМ!$B$39:$B$782,J$190)+'СЕТ СН'!$F$12</f>
        <v>159.38638288000001</v>
      </c>
      <c r="K215" s="36">
        <f>SUMIFS(СВЦЭМ!$F$39:$F$782,СВЦЭМ!$A$39:$A$782,$A215,СВЦЭМ!$B$39:$B$782,K$190)+'СЕТ СН'!$F$12</f>
        <v>159.12743394</v>
      </c>
      <c r="L215" s="36">
        <f>SUMIFS(СВЦЭМ!$F$39:$F$782,СВЦЭМ!$A$39:$A$782,$A215,СВЦЭМ!$B$39:$B$782,L$190)+'СЕТ СН'!$F$12</f>
        <v>158.96053412000001</v>
      </c>
      <c r="M215" s="36">
        <f>SUMIFS(СВЦЭМ!$F$39:$F$782,СВЦЭМ!$A$39:$A$782,$A215,СВЦЭМ!$B$39:$B$782,M$190)+'СЕТ СН'!$F$12</f>
        <v>158.33687352000001</v>
      </c>
      <c r="N215" s="36">
        <f>SUMIFS(СВЦЭМ!$F$39:$F$782,СВЦЭМ!$A$39:$A$782,$A215,СВЦЭМ!$B$39:$B$782,N$190)+'СЕТ СН'!$F$12</f>
        <v>159.41593175</v>
      </c>
      <c r="O215" s="36">
        <f>SUMIFS(СВЦЭМ!$F$39:$F$782,СВЦЭМ!$A$39:$A$782,$A215,СВЦЭМ!$B$39:$B$782,O$190)+'СЕТ СН'!$F$12</f>
        <v>164.13982227</v>
      </c>
      <c r="P215" s="36">
        <f>SUMIFS(СВЦЭМ!$F$39:$F$782,СВЦЭМ!$A$39:$A$782,$A215,СВЦЭМ!$B$39:$B$782,P$190)+'СЕТ СН'!$F$12</f>
        <v>170.18023597000001</v>
      </c>
      <c r="Q215" s="36">
        <f>SUMIFS(СВЦЭМ!$F$39:$F$782,СВЦЭМ!$A$39:$A$782,$A215,СВЦЭМ!$B$39:$B$782,Q$190)+'СЕТ СН'!$F$12</f>
        <v>170.77460877999999</v>
      </c>
      <c r="R215" s="36">
        <f>SUMIFS(СВЦЭМ!$F$39:$F$782,СВЦЭМ!$A$39:$A$782,$A215,СВЦЭМ!$B$39:$B$782,R$190)+'СЕТ СН'!$F$12</f>
        <v>167.86731295999999</v>
      </c>
      <c r="S215" s="36">
        <f>SUMIFS(СВЦЭМ!$F$39:$F$782,СВЦЭМ!$A$39:$A$782,$A215,СВЦЭМ!$B$39:$B$782,S$190)+'СЕТ СН'!$F$12</f>
        <v>163.42738288000001</v>
      </c>
      <c r="T215" s="36">
        <f>SUMIFS(СВЦЭМ!$F$39:$F$782,СВЦЭМ!$A$39:$A$782,$A215,СВЦЭМ!$B$39:$B$782,T$190)+'СЕТ СН'!$F$12</f>
        <v>156.63147949</v>
      </c>
      <c r="U215" s="36">
        <f>SUMIFS(СВЦЭМ!$F$39:$F$782,СВЦЭМ!$A$39:$A$782,$A215,СВЦЭМ!$B$39:$B$782,U$190)+'СЕТ СН'!$F$12</f>
        <v>154.86835407000001</v>
      </c>
      <c r="V215" s="36">
        <f>SUMIFS(СВЦЭМ!$F$39:$F$782,СВЦЭМ!$A$39:$A$782,$A215,СВЦЭМ!$B$39:$B$782,V$190)+'СЕТ СН'!$F$12</f>
        <v>155.27342096000001</v>
      </c>
      <c r="W215" s="36">
        <f>SUMIFS(СВЦЭМ!$F$39:$F$782,СВЦЭМ!$A$39:$A$782,$A215,СВЦЭМ!$B$39:$B$782,W$190)+'СЕТ СН'!$F$12</f>
        <v>152.33644697</v>
      </c>
      <c r="X215" s="36">
        <f>SUMIFS(СВЦЭМ!$F$39:$F$782,СВЦЭМ!$A$39:$A$782,$A215,СВЦЭМ!$B$39:$B$782,X$190)+'СЕТ СН'!$F$12</f>
        <v>159.97207524999999</v>
      </c>
      <c r="Y215" s="36">
        <f>SUMIFS(СВЦЭМ!$F$39:$F$782,СВЦЭМ!$A$39:$A$782,$A215,СВЦЭМ!$B$39:$B$782,Y$190)+'СЕТ СН'!$F$12</f>
        <v>161.30526093</v>
      </c>
    </row>
    <row r="216" spans="1:25" ht="15.75" x14ac:dyDescent="0.2">
      <c r="A216" s="35">
        <f t="shared" si="5"/>
        <v>44465</v>
      </c>
      <c r="B216" s="36">
        <f>SUMIFS(СВЦЭМ!$F$39:$F$782,СВЦЭМ!$A$39:$A$782,$A216,СВЦЭМ!$B$39:$B$782,B$190)+'СЕТ СН'!$F$12</f>
        <v>167.146558</v>
      </c>
      <c r="C216" s="36">
        <f>SUMIFS(СВЦЭМ!$F$39:$F$782,СВЦЭМ!$A$39:$A$782,$A216,СВЦЭМ!$B$39:$B$782,C$190)+'СЕТ СН'!$F$12</f>
        <v>181.73649569</v>
      </c>
      <c r="D216" s="36">
        <f>SUMIFS(СВЦЭМ!$F$39:$F$782,СВЦЭМ!$A$39:$A$782,$A216,СВЦЭМ!$B$39:$B$782,D$190)+'СЕТ СН'!$F$12</f>
        <v>193.94587505999999</v>
      </c>
      <c r="E216" s="36">
        <f>SUMIFS(СВЦЭМ!$F$39:$F$782,СВЦЭМ!$A$39:$A$782,$A216,СВЦЭМ!$B$39:$B$782,E$190)+'СЕТ СН'!$F$12</f>
        <v>200.08142591000001</v>
      </c>
      <c r="F216" s="36">
        <f>SUMIFS(СВЦЭМ!$F$39:$F$782,СВЦЭМ!$A$39:$A$782,$A216,СВЦЭМ!$B$39:$B$782,F$190)+'СЕТ СН'!$F$12</f>
        <v>200.69062751000001</v>
      </c>
      <c r="G216" s="36">
        <f>SUMIFS(СВЦЭМ!$F$39:$F$782,СВЦЭМ!$A$39:$A$782,$A216,СВЦЭМ!$B$39:$B$782,G$190)+'СЕТ СН'!$F$12</f>
        <v>198.84518022</v>
      </c>
      <c r="H216" s="36">
        <f>SUMIFS(СВЦЭМ!$F$39:$F$782,СВЦЭМ!$A$39:$A$782,$A216,СВЦЭМ!$B$39:$B$782,H$190)+'СЕТ СН'!$F$12</f>
        <v>190.61241694</v>
      </c>
      <c r="I216" s="36">
        <f>SUMIFS(СВЦЭМ!$F$39:$F$782,СВЦЭМ!$A$39:$A$782,$A216,СВЦЭМ!$B$39:$B$782,I$190)+'СЕТ СН'!$F$12</f>
        <v>174.42441611999999</v>
      </c>
      <c r="J216" s="36">
        <f>SUMIFS(СВЦЭМ!$F$39:$F$782,СВЦЭМ!$A$39:$A$782,$A216,СВЦЭМ!$B$39:$B$782,J$190)+'СЕТ СН'!$F$12</f>
        <v>160.79582475000001</v>
      </c>
      <c r="K216" s="36">
        <f>SUMIFS(СВЦЭМ!$F$39:$F$782,СВЦЭМ!$A$39:$A$782,$A216,СВЦЭМ!$B$39:$B$782,K$190)+'СЕТ СН'!$F$12</f>
        <v>157.34025149999999</v>
      </c>
      <c r="L216" s="36">
        <f>SUMIFS(СВЦЭМ!$F$39:$F$782,СВЦЭМ!$A$39:$A$782,$A216,СВЦЭМ!$B$39:$B$782,L$190)+'СЕТ СН'!$F$12</f>
        <v>158.96991373</v>
      </c>
      <c r="M216" s="36">
        <f>SUMIFS(СВЦЭМ!$F$39:$F$782,СВЦЭМ!$A$39:$A$782,$A216,СВЦЭМ!$B$39:$B$782,M$190)+'СЕТ СН'!$F$12</f>
        <v>157.94747608</v>
      </c>
      <c r="N216" s="36">
        <f>SUMIFS(СВЦЭМ!$F$39:$F$782,СВЦЭМ!$A$39:$A$782,$A216,СВЦЭМ!$B$39:$B$782,N$190)+'СЕТ СН'!$F$12</f>
        <v>159.87052668999999</v>
      </c>
      <c r="O216" s="36">
        <f>SUMIFS(СВЦЭМ!$F$39:$F$782,СВЦЭМ!$A$39:$A$782,$A216,СВЦЭМ!$B$39:$B$782,O$190)+'СЕТ СН'!$F$12</f>
        <v>164.30485278</v>
      </c>
      <c r="P216" s="36">
        <f>SUMIFS(СВЦЭМ!$F$39:$F$782,СВЦЭМ!$A$39:$A$782,$A216,СВЦЭМ!$B$39:$B$782,P$190)+'СЕТ СН'!$F$12</f>
        <v>170.55167313999999</v>
      </c>
      <c r="Q216" s="36">
        <f>SUMIFS(СВЦЭМ!$F$39:$F$782,СВЦЭМ!$A$39:$A$782,$A216,СВЦЭМ!$B$39:$B$782,Q$190)+'СЕТ СН'!$F$12</f>
        <v>171.01479653000001</v>
      </c>
      <c r="R216" s="36">
        <f>SUMIFS(СВЦЭМ!$F$39:$F$782,СВЦЭМ!$A$39:$A$782,$A216,СВЦЭМ!$B$39:$B$782,R$190)+'СЕТ СН'!$F$12</f>
        <v>168.74611447000001</v>
      </c>
      <c r="S216" s="36">
        <f>SUMIFS(СВЦЭМ!$F$39:$F$782,СВЦЭМ!$A$39:$A$782,$A216,СВЦЭМ!$B$39:$B$782,S$190)+'СЕТ СН'!$F$12</f>
        <v>164.64138643999999</v>
      </c>
      <c r="T216" s="36">
        <f>SUMIFS(СВЦЭМ!$F$39:$F$782,СВЦЭМ!$A$39:$A$782,$A216,СВЦЭМ!$B$39:$B$782,T$190)+'СЕТ СН'!$F$12</f>
        <v>158.12959710999999</v>
      </c>
      <c r="U216" s="36">
        <f>SUMIFS(СВЦЭМ!$F$39:$F$782,СВЦЭМ!$A$39:$A$782,$A216,СВЦЭМ!$B$39:$B$782,U$190)+'СЕТ СН'!$F$12</f>
        <v>162.91826814000001</v>
      </c>
      <c r="V216" s="36">
        <f>SUMIFS(СВЦЭМ!$F$39:$F$782,СВЦЭМ!$A$39:$A$782,$A216,СВЦЭМ!$B$39:$B$782,V$190)+'СЕТ СН'!$F$12</f>
        <v>164.45698428</v>
      </c>
      <c r="W216" s="36">
        <f>SUMIFS(СВЦЭМ!$F$39:$F$782,СВЦЭМ!$A$39:$A$782,$A216,СВЦЭМ!$B$39:$B$782,W$190)+'СЕТ СН'!$F$12</f>
        <v>163.14966274</v>
      </c>
      <c r="X216" s="36">
        <f>SUMIFS(СВЦЭМ!$F$39:$F$782,СВЦЭМ!$A$39:$A$782,$A216,СВЦЭМ!$B$39:$B$782,X$190)+'СЕТ СН'!$F$12</f>
        <v>161.15225799999999</v>
      </c>
      <c r="Y216" s="36">
        <f>SUMIFS(СВЦЭМ!$F$39:$F$782,СВЦЭМ!$A$39:$A$782,$A216,СВЦЭМ!$B$39:$B$782,Y$190)+'СЕТ СН'!$F$12</f>
        <v>174.10332020999999</v>
      </c>
    </row>
    <row r="217" spans="1:25" ht="15.75" x14ac:dyDescent="0.2">
      <c r="A217" s="35">
        <f t="shared" si="5"/>
        <v>44466</v>
      </c>
      <c r="B217" s="36">
        <f>SUMIFS(СВЦЭМ!$F$39:$F$782,СВЦЭМ!$A$39:$A$782,$A217,СВЦЭМ!$B$39:$B$782,B$190)+'СЕТ СН'!$F$12</f>
        <v>174.47617216</v>
      </c>
      <c r="C217" s="36">
        <f>SUMIFS(СВЦЭМ!$F$39:$F$782,СВЦЭМ!$A$39:$A$782,$A217,СВЦЭМ!$B$39:$B$782,C$190)+'СЕТ СН'!$F$12</f>
        <v>201.0658914</v>
      </c>
      <c r="D217" s="36">
        <f>SUMIFS(СВЦЭМ!$F$39:$F$782,СВЦЭМ!$A$39:$A$782,$A217,СВЦЭМ!$B$39:$B$782,D$190)+'СЕТ СН'!$F$12</f>
        <v>200.02903509999999</v>
      </c>
      <c r="E217" s="36">
        <f>SUMIFS(СВЦЭМ!$F$39:$F$782,СВЦЭМ!$A$39:$A$782,$A217,СВЦЭМ!$B$39:$B$782,E$190)+'СЕТ СН'!$F$12</f>
        <v>202.50285134999999</v>
      </c>
      <c r="F217" s="36">
        <f>SUMIFS(СВЦЭМ!$F$39:$F$782,СВЦЭМ!$A$39:$A$782,$A217,СВЦЭМ!$B$39:$B$782,F$190)+'СЕТ СН'!$F$12</f>
        <v>201.92704854999999</v>
      </c>
      <c r="G217" s="36">
        <f>SUMIFS(СВЦЭМ!$F$39:$F$782,СВЦЭМ!$A$39:$A$782,$A217,СВЦЭМ!$B$39:$B$782,G$190)+'СЕТ СН'!$F$12</f>
        <v>196.18950378</v>
      </c>
      <c r="H217" s="36">
        <f>SUMIFS(СВЦЭМ!$F$39:$F$782,СВЦЭМ!$A$39:$A$782,$A217,СВЦЭМ!$B$39:$B$782,H$190)+'СЕТ СН'!$F$12</f>
        <v>187.25587390000001</v>
      </c>
      <c r="I217" s="36">
        <f>SUMIFS(СВЦЭМ!$F$39:$F$782,СВЦЭМ!$A$39:$A$782,$A217,СВЦЭМ!$B$39:$B$782,I$190)+'СЕТ СН'!$F$12</f>
        <v>168.88316907999999</v>
      </c>
      <c r="J217" s="36">
        <f>SUMIFS(СВЦЭМ!$F$39:$F$782,СВЦЭМ!$A$39:$A$782,$A217,СВЦЭМ!$B$39:$B$782,J$190)+'СЕТ СН'!$F$12</f>
        <v>164.67162977999999</v>
      </c>
      <c r="K217" s="36">
        <f>SUMIFS(СВЦЭМ!$F$39:$F$782,СВЦЭМ!$A$39:$A$782,$A217,СВЦЭМ!$B$39:$B$782,K$190)+'СЕТ СН'!$F$12</f>
        <v>167.62679062000001</v>
      </c>
      <c r="L217" s="36">
        <f>SUMIFS(СВЦЭМ!$F$39:$F$782,СВЦЭМ!$A$39:$A$782,$A217,СВЦЭМ!$B$39:$B$782,L$190)+'СЕТ СН'!$F$12</f>
        <v>169.25846731999999</v>
      </c>
      <c r="M217" s="36">
        <f>SUMIFS(СВЦЭМ!$F$39:$F$782,СВЦЭМ!$A$39:$A$782,$A217,СВЦЭМ!$B$39:$B$782,M$190)+'СЕТ СН'!$F$12</f>
        <v>169.69328748999999</v>
      </c>
      <c r="N217" s="36">
        <f>SUMIFS(СВЦЭМ!$F$39:$F$782,СВЦЭМ!$A$39:$A$782,$A217,СВЦЭМ!$B$39:$B$782,N$190)+'СЕТ СН'!$F$12</f>
        <v>171.58687412</v>
      </c>
      <c r="O217" s="36">
        <f>SUMIFS(СВЦЭМ!$F$39:$F$782,СВЦЭМ!$A$39:$A$782,$A217,СВЦЭМ!$B$39:$B$782,O$190)+'СЕТ СН'!$F$12</f>
        <v>167.29362918999999</v>
      </c>
      <c r="P217" s="36">
        <f>SUMIFS(СВЦЭМ!$F$39:$F$782,СВЦЭМ!$A$39:$A$782,$A217,СВЦЭМ!$B$39:$B$782,P$190)+'СЕТ СН'!$F$12</f>
        <v>177.24277577000001</v>
      </c>
      <c r="Q217" s="36">
        <f>SUMIFS(СВЦЭМ!$F$39:$F$782,СВЦЭМ!$A$39:$A$782,$A217,СВЦЭМ!$B$39:$B$782,Q$190)+'СЕТ СН'!$F$12</f>
        <v>176.47941220999999</v>
      </c>
      <c r="R217" s="36">
        <f>SUMIFS(СВЦЭМ!$F$39:$F$782,СВЦЭМ!$A$39:$A$782,$A217,СВЦЭМ!$B$39:$B$782,R$190)+'СЕТ СН'!$F$12</f>
        <v>173.67654558000001</v>
      </c>
      <c r="S217" s="36">
        <f>SUMIFS(СВЦЭМ!$F$39:$F$782,СВЦЭМ!$A$39:$A$782,$A217,СВЦЭМ!$B$39:$B$782,S$190)+'СЕТ СН'!$F$12</f>
        <v>170.31183501999999</v>
      </c>
      <c r="T217" s="36">
        <f>SUMIFS(СВЦЭМ!$F$39:$F$782,СВЦЭМ!$A$39:$A$782,$A217,СВЦЭМ!$B$39:$B$782,T$190)+'СЕТ СН'!$F$12</f>
        <v>160.10158222000001</v>
      </c>
      <c r="U217" s="36">
        <f>SUMIFS(СВЦЭМ!$F$39:$F$782,СВЦЭМ!$A$39:$A$782,$A217,СВЦЭМ!$B$39:$B$782,U$190)+'СЕТ СН'!$F$12</f>
        <v>159.99928453999999</v>
      </c>
      <c r="V217" s="36">
        <f>SUMIFS(СВЦЭМ!$F$39:$F$782,СВЦЭМ!$A$39:$A$782,$A217,СВЦЭМ!$B$39:$B$782,V$190)+'СЕТ СН'!$F$12</f>
        <v>160.27381621999999</v>
      </c>
      <c r="W217" s="36">
        <f>SUMIFS(СВЦЭМ!$F$39:$F$782,СВЦЭМ!$A$39:$A$782,$A217,СВЦЭМ!$B$39:$B$782,W$190)+'СЕТ СН'!$F$12</f>
        <v>158.48852133</v>
      </c>
      <c r="X217" s="36">
        <f>SUMIFS(СВЦЭМ!$F$39:$F$782,СВЦЭМ!$A$39:$A$782,$A217,СВЦЭМ!$B$39:$B$782,X$190)+'СЕТ СН'!$F$12</f>
        <v>158.67438164999999</v>
      </c>
      <c r="Y217" s="36">
        <f>SUMIFS(СВЦЭМ!$F$39:$F$782,СВЦЭМ!$A$39:$A$782,$A217,СВЦЭМ!$B$39:$B$782,Y$190)+'СЕТ СН'!$F$12</f>
        <v>162.87070978</v>
      </c>
    </row>
    <row r="218" spans="1:25" ht="15.75" x14ac:dyDescent="0.2">
      <c r="A218" s="35">
        <f t="shared" si="5"/>
        <v>44467</v>
      </c>
      <c r="B218" s="36">
        <f>SUMIFS(СВЦЭМ!$F$39:$F$782,СВЦЭМ!$A$39:$A$782,$A218,СВЦЭМ!$B$39:$B$782,B$190)+'СЕТ СН'!$F$12</f>
        <v>175.18071817000001</v>
      </c>
      <c r="C218" s="36">
        <f>SUMIFS(СВЦЭМ!$F$39:$F$782,СВЦЭМ!$A$39:$A$782,$A218,СВЦЭМ!$B$39:$B$782,C$190)+'СЕТ СН'!$F$12</f>
        <v>184.59083691000001</v>
      </c>
      <c r="D218" s="36">
        <f>SUMIFS(СВЦЭМ!$F$39:$F$782,СВЦЭМ!$A$39:$A$782,$A218,СВЦЭМ!$B$39:$B$782,D$190)+'СЕТ СН'!$F$12</f>
        <v>182.00651515999999</v>
      </c>
      <c r="E218" s="36">
        <f>SUMIFS(СВЦЭМ!$F$39:$F$782,СВЦЭМ!$A$39:$A$782,$A218,СВЦЭМ!$B$39:$B$782,E$190)+'СЕТ СН'!$F$12</f>
        <v>183.39127540999999</v>
      </c>
      <c r="F218" s="36">
        <f>SUMIFS(СВЦЭМ!$F$39:$F$782,СВЦЭМ!$A$39:$A$782,$A218,СВЦЭМ!$B$39:$B$782,F$190)+'СЕТ СН'!$F$12</f>
        <v>182.50584986000001</v>
      </c>
      <c r="G218" s="36">
        <f>SUMIFS(СВЦЭМ!$F$39:$F$782,СВЦЭМ!$A$39:$A$782,$A218,СВЦЭМ!$B$39:$B$782,G$190)+'СЕТ СН'!$F$12</f>
        <v>179.64870194</v>
      </c>
      <c r="H218" s="36">
        <f>SUMIFS(СВЦЭМ!$F$39:$F$782,СВЦЭМ!$A$39:$A$782,$A218,СВЦЭМ!$B$39:$B$782,H$190)+'СЕТ СН'!$F$12</f>
        <v>184.04561353</v>
      </c>
      <c r="I218" s="36">
        <f>SUMIFS(СВЦЭМ!$F$39:$F$782,СВЦЭМ!$A$39:$A$782,$A218,СВЦЭМ!$B$39:$B$782,I$190)+'СЕТ СН'!$F$12</f>
        <v>176.54693786999999</v>
      </c>
      <c r="J218" s="36">
        <f>SUMIFS(СВЦЭМ!$F$39:$F$782,СВЦЭМ!$A$39:$A$782,$A218,СВЦЭМ!$B$39:$B$782,J$190)+'СЕТ СН'!$F$12</f>
        <v>170.5723984</v>
      </c>
      <c r="K218" s="36">
        <f>SUMIFS(СВЦЭМ!$F$39:$F$782,СВЦЭМ!$A$39:$A$782,$A218,СВЦЭМ!$B$39:$B$782,K$190)+'СЕТ СН'!$F$12</f>
        <v>163.08703141999999</v>
      </c>
      <c r="L218" s="36">
        <f>SUMIFS(СВЦЭМ!$F$39:$F$782,СВЦЭМ!$A$39:$A$782,$A218,СВЦЭМ!$B$39:$B$782,L$190)+'СЕТ СН'!$F$12</f>
        <v>158.45407689999999</v>
      </c>
      <c r="M218" s="36">
        <f>SUMIFS(СВЦЭМ!$F$39:$F$782,СВЦЭМ!$A$39:$A$782,$A218,СВЦЭМ!$B$39:$B$782,M$190)+'СЕТ СН'!$F$12</f>
        <v>165.13056115000001</v>
      </c>
      <c r="N218" s="36">
        <f>SUMIFS(СВЦЭМ!$F$39:$F$782,СВЦЭМ!$A$39:$A$782,$A218,СВЦЭМ!$B$39:$B$782,N$190)+'СЕТ СН'!$F$12</f>
        <v>168.97795613</v>
      </c>
      <c r="O218" s="36">
        <f>SUMIFS(СВЦЭМ!$F$39:$F$782,СВЦЭМ!$A$39:$A$782,$A218,СВЦЭМ!$B$39:$B$782,O$190)+'СЕТ СН'!$F$12</f>
        <v>173.68044288999999</v>
      </c>
      <c r="P218" s="36">
        <f>SUMIFS(СВЦЭМ!$F$39:$F$782,СВЦЭМ!$A$39:$A$782,$A218,СВЦЭМ!$B$39:$B$782,P$190)+'СЕТ СН'!$F$12</f>
        <v>180.00167625</v>
      </c>
      <c r="Q218" s="36">
        <f>SUMIFS(СВЦЭМ!$F$39:$F$782,СВЦЭМ!$A$39:$A$782,$A218,СВЦЭМ!$B$39:$B$782,Q$190)+'СЕТ СН'!$F$12</f>
        <v>180.95726132999999</v>
      </c>
      <c r="R218" s="36">
        <f>SUMIFS(СВЦЭМ!$F$39:$F$782,СВЦЭМ!$A$39:$A$782,$A218,СВЦЭМ!$B$39:$B$782,R$190)+'СЕТ СН'!$F$12</f>
        <v>179.64427649999999</v>
      </c>
      <c r="S218" s="36">
        <f>SUMIFS(СВЦЭМ!$F$39:$F$782,СВЦЭМ!$A$39:$A$782,$A218,СВЦЭМ!$B$39:$B$782,S$190)+'СЕТ СН'!$F$12</f>
        <v>178.66518010999999</v>
      </c>
      <c r="T218" s="36">
        <f>SUMIFS(СВЦЭМ!$F$39:$F$782,СВЦЭМ!$A$39:$A$782,$A218,СВЦЭМ!$B$39:$B$782,T$190)+'СЕТ СН'!$F$12</f>
        <v>169.06220445</v>
      </c>
      <c r="U218" s="36">
        <f>SUMIFS(СВЦЭМ!$F$39:$F$782,СВЦЭМ!$A$39:$A$782,$A218,СВЦЭМ!$B$39:$B$782,U$190)+'СЕТ СН'!$F$12</f>
        <v>158.54410143000001</v>
      </c>
      <c r="V218" s="36">
        <f>SUMIFS(СВЦЭМ!$F$39:$F$782,СВЦЭМ!$A$39:$A$782,$A218,СВЦЭМ!$B$39:$B$782,V$190)+'СЕТ СН'!$F$12</f>
        <v>159.52642005999999</v>
      </c>
      <c r="W218" s="36">
        <f>SUMIFS(СВЦЭМ!$F$39:$F$782,СВЦЭМ!$A$39:$A$782,$A218,СВЦЭМ!$B$39:$B$782,W$190)+'СЕТ СН'!$F$12</f>
        <v>160.7316658</v>
      </c>
      <c r="X218" s="36">
        <f>SUMIFS(СВЦЭМ!$F$39:$F$782,СВЦЭМ!$A$39:$A$782,$A218,СВЦЭМ!$B$39:$B$782,X$190)+'СЕТ СН'!$F$12</f>
        <v>169.31550071999999</v>
      </c>
      <c r="Y218" s="36">
        <f>SUMIFS(СВЦЭМ!$F$39:$F$782,СВЦЭМ!$A$39:$A$782,$A218,СВЦЭМ!$B$39:$B$782,Y$190)+'СЕТ СН'!$F$12</f>
        <v>168.22251863</v>
      </c>
    </row>
    <row r="219" spans="1:25" ht="15.75" x14ac:dyDescent="0.2">
      <c r="A219" s="35">
        <f t="shared" si="5"/>
        <v>44468</v>
      </c>
      <c r="B219" s="36">
        <f>SUMIFS(СВЦЭМ!$F$39:$F$782,СВЦЭМ!$A$39:$A$782,$A219,СВЦЭМ!$B$39:$B$782,B$190)+'СЕТ СН'!$F$12</f>
        <v>170.58383868000001</v>
      </c>
      <c r="C219" s="36">
        <f>SUMIFS(СВЦЭМ!$F$39:$F$782,СВЦЭМ!$A$39:$A$782,$A219,СВЦЭМ!$B$39:$B$782,C$190)+'СЕТ СН'!$F$12</f>
        <v>188.84804667</v>
      </c>
      <c r="D219" s="36">
        <f>SUMIFS(СВЦЭМ!$F$39:$F$782,СВЦЭМ!$A$39:$A$782,$A219,СВЦЭМ!$B$39:$B$782,D$190)+'СЕТ СН'!$F$12</f>
        <v>199.67387471999999</v>
      </c>
      <c r="E219" s="36">
        <f>SUMIFS(СВЦЭМ!$F$39:$F$782,СВЦЭМ!$A$39:$A$782,$A219,СВЦЭМ!$B$39:$B$782,E$190)+'СЕТ СН'!$F$12</f>
        <v>201.22535024999999</v>
      </c>
      <c r="F219" s="36">
        <f>SUMIFS(СВЦЭМ!$F$39:$F$782,СВЦЭМ!$A$39:$A$782,$A219,СВЦЭМ!$B$39:$B$782,F$190)+'СЕТ СН'!$F$12</f>
        <v>202.60600042999999</v>
      </c>
      <c r="G219" s="36">
        <f>SUMIFS(СВЦЭМ!$F$39:$F$782,СВЦЭМ!$A$39:$A$782,$A219,СВЦЭМ!$B$39:$B$782,G$190)+'СЕТ СН'!$F$12</f>
        <v>198.64008527999999</v>
      </c>
      <c r="H219" s="36">
        <f>SUMIFS(СВЦЭМ!$F$39:$F$782,СВЦЭМ!$A$39:$A$782,$A219,СВЦЭМ!$B$39:$B$782,H$190)+'СЕТ СН'!$F$12</f>
        <v>191.52512141</v>
      </c>
      <c r="I219" s="36">
        <f>SUMIFS(СВЦЭМ!$F$39:$F$782,СВЦЭМ!$A$39:$A$782,$A219,СВЦЭМ!$B$39:$B$782,I$190)+'СЕТ СН'!$F$12</f>
        <v>181.84163162999999</v>
      </c>
      <c r="J219" s="36">
        <f>SUMIFS(СВЦЭМ!$F$39:$F$782,СВЦЭМ!$A$39:$A$782,$A219,СВЦЭМ!$B$39:$B$782,J$190)+'СЕТ СН'!$F$12</f>
        <v>176.27321592000001</v>
      </c>
      <c r="K219" s="36">
        <f>SUMIFS(СВЦЭМ!$F$39:$F$782,СВЦЭМ!$A$39:$A$782,$A219,СВЦЭМ!$B$39:$B$782,K$190)+'СЕТ СН'!$F$12</f>
        <v>164.32346032000001</v>
      </c>
      <c r="L219" s="36">
        <f>SUMIFS(СВЦЭМ!$F$39:$F$782,СВЦЭМ!$A$39:$A$782,$A219,СВЦЭМ!$B$39:$B$782,L$190)+'СЕТ СН'!$F$12</f>
        <v>160.36499452999999</v>
      </c>
      <c r="M219" s="36">
        <f>SUMIFS(СВЦЭМ!$F$39:$F$782,СВЦЭМ!$A$39:$A$782,$A219,СВЦЭМ!$B$39:$B$782,M$190)+'СЕТ СН'!$F$12</f>
        <v>158.14375845999999</v>
      </c>
      <c r="N219" s="36">
        <f>SUMIFS(СВЦЭМ!$F$39:$F$782,СВЦЭМ!$A$39:$A$782,$A219,СВЦЭМ!$B$39:$B$782,N$190)+'СЕТ СН'!$F$12</f>
        <v>166.71778326</v>
      </c>
      <c r="O219" s="36">
        <f>SUMIFS(СВЦЭМ!$F$39:$F$782,СВЦЭМ!$A$39:$A$782,$A219,СВЦЭМ!$B$39:$B$782,O$190)+'СЕТ СН'!$F$12</f>
        <v>171.22778339000001</v>
      </c>
      <c r="P219" s="36">
        <f>SUMIFS(СВЦЭМ!$F$39:$F$782,СВЦЭМ!$A$39:$A$782,$A219,СВЦЭМ!$B$39:$B$782,P$190)+'СЕТ СН'!$F$12</f>
        <v>184.71671719</v>
      </c>
      <c r="Q219" s="36">
        <f>SUMIFS(СВЦЭМ!$F$39:$F$782,СВЦЭМ!$A$39:$A$782,$A219,СВЦЭМ!$B$39:$B$782,Q$190)+'СЕТ СН'!$F$12</f>
        <v>185.36639740999999</v>
      </c>
      <c r="R219" s="36">
        <f>SUMIFS(СВЦЭМ!$F$39:$F$782,СВЦЭМ!$A$39:$A$782,$A219,СВЦЭМ!$B$39:$B$782,R$190)+'СЕТ СН'!$F$12</f>
        <v>184.06222663</v>
      </c>
      <c r="S219" s="36">
        <f>SUMIFS(СВЦЭМ!$F$39:$F$782,СВЦЭМ!$A$39:$A$782,$A219,СВЦЭМ!$B$39:$B$782,S$190)+'СЕТ СН'!$F$12</f>
        <v>179.62595711</v>
      </c>
      <c r="T219" s="36">
        <f>SUMIFS(СВЦЭМ!$F$39:$F$782,СВЦЭМ!$A$39:$A$782,$A219,СВЦЭМ!$B$39:$B$782,T$190)+'СЕТ СН'!$F$12</f>
        <v>176.29296042000001</v>
      </c>
      <c r="U219" s="36">
        <f>SUMIFS(СВЦЭМ!$F$39:$F$782,СВЦЭМ!$A$39:$A$782,$A219,СВЦЭМ!$B$39:$B$782,U$190)+'СЕТ СН'!$F$12</f>
        <v>167.02479091999999</v>
      </c>
      <c r="V219" s="36">
        <f>SUMIFS(СВЦЭМ!$F$39:$F$782,СВЦЭМ!$A$39:$A$782,$A219,СВЦЭМ!$B$39:$B$782,V$190)+'СЕТ СН'!$F$12</f>
        <v>162.81997785999999</v>
      </c>
      <c r="W219" s="36">
        <f>SUMIFS(СВЦЭМ!$F$39:$F$782,СВЦЭМ!$A$39:$A$782,$A219,СВЦЭМ!$B$39:$B$782,W$190)+'СЕТ СН'!$F$12</f>
        <v>159.76022936999999</v>
      </c>
      <c r="X219" s="36">
        <f>SUMIFS(СВЦЭМ!$F$39:$F$782,СВЦЭМ!$A$39:$A$782,$A219,СВЦЭМ!$B$39:$B$782,X$190)+'СЕТ СН'!$F$12</f>
        <v>171.39665244</v>
      </c>
      <c r="Y219" s="36">
        <f>SUMIFS(СВЦЭМ!$F$39:$F$782,СВЦЭМ!$A$39:$A$782,$A219,СВЦЭМ!$B$39:$B$782,Y$190)+'СЕТ СН'!$F$12</f>
        <v>174.45385329999999</v>
      </c>
    </row>
    <row r="220" spans="1:25" ht="15.75" x14ac:dyDescent="0.2">
      <c r="A220" s="35">
        <f t="shared" si="5"/>
        <v>44469</v>
      </c>
      <c r="B220" s="36">
        <f>SUMIFS(СВЦЭМ!$F$39:$F$782,СВЦЭМ!$A$39:$A$782,$A220,СВЦЭМ!$B$39:$B$782,B$190)+'СЕТ СН'!$F$12</f>
        <v>178.05324074999999</v>
      </c>
      <c r="C220" s="36">
        <f>SUMIFS(СВЦЭМ!$F$39:$F$782,СВЦЭМ!$A$39:$A$782,$A220,СВЦЭМ!$B$39:$B$782,C$190)+'СЕТ СН'!$F$12</f>
        <v>186.57721667000001</v>
      </c>
      <c r="D220" s="36">
        <f>SUMIFS(СВЦЭМ!$F$39:$F$782,СВЦЭМ!$A$39:$A$782,$A220,СВЦЭМ!$B$39:$B$782,D$190)+'СЕТ СН'!$F$12</f>
        <v>196.85742877000001</v>
      </c>
      <c r="E220" s="36">
        <f>SUMIFS(СВЦЭМ!$F$39:$F$782,СВЦЭМ!$A$39:$A$782,$A220,СВЦЭМ!$B$39:$B$782,E$190)+'СЕТ СН'!$F$12</f>
        <v>201.31493524000001</v>
      </c>
      <c r="F220" s="36">
        <f>SUMIFS(СВЦЭМ!$F$39:$F$782,СВЦЭМ!$A$39:$A$782,$A220,СВЦЭМ!$B$39:$B$782,F$190)+'СЕТ СН'!$F$12</f>
        <v>200.45088946999999</v>
      </c>
      <c r="G220" s="36">
        <f>SUMIFS(СВЦЭМ!$F$39:$F$782,СВЦЭМ!$A$39:$A$782,$A220,СВЦЭМ!$B$39:$B$782,G$190)+'СЕТ СН'!$F$12</f>
        <v>201.04256079000001</v>
      </c>
      <c r="H220" s="36">
        <f>SUMIFS(СВЦЭМ!$F$39:$F$782,СВЦЭМ!$A$39:$A$782,$A220,СВЦЭМ!$B$39:$B$782,H$190)+'СЕТ СН'!$F$12</f>
        <v>188.63479111999999</v>
      </c>
      <c r="I220" s="36">
        <f>SUMIFS(СВЦЭМ!$F$39:$F$782,СВЦЭМ!$A$39:$A$782,$A220,СВЦЭМ!$B$39:$B$782,I$190)+'СЕТ СН'!$F$12</f>
        <v>184.22916351999999</v>
      </c>
      <c r="J220" s="36">
        <f>SUMIFS(СВЦЭМ!$F$39:$F$782,СВЦЭМ!$A$39:$A$782,$A220,СВЦЭМ!$B$39:$B$782,J$190)+'СЕТ СН'!$F$12</f>
        <v>177.55827303999999</v>
      </c>
      <c r="K220" s="36">
        <f>SUMIFS(СВЦЭМ!$F$39:$F$782,СВЦЭМ!$A$39:$A$782,$A220,СВЦЭМ!$B$39:$B$782,K$190)+'СЕТ СН'!$F$12</f>
        <v>179.51606462000001</v>
      </c>
      <c r="L220" s="36">
        <f>SUMIFS(СВЦЭМ!$F$39:$F$782,СВЦЭМ!$A$39:$A$782,$A220,СВЦЭМ!$B$39:$B$782,L$190)+'СЕТ СН'!$F$12</f>
        <v>180.58694542999999</v>
      </c>
      <c r="M220" s="36">
        <f>SUMIFS(СВЦЭМ!$F$39:$F$782,СВЦЭМ!$A$39:$A$782,$A220,СВЦЭМ!$B$39:$B$782,M$190)+'СЕТ СН'!$F$12</f>
        <v>177.09699649000001</v>
      </c>
      <c r="N220" s="36">
        <f>SUMIFS(СВЦЭМ!$F$39:$F$782,СВЦЭМ!$A$39:$A$782,$A220,СВЦЭМ!$B$39:$B$782,N$190)+'СЕТ СН'!$F$12</f>
        <v>173.79415954999999</v>
      </c>
      <c r="O220" s="36">
        <f>SUMIFS(СВЦЭМ!$F$39:$F$782,СВЦЭМ!$A$39:$A$782,$A220,СВЦЭМ!$B$39:$B$782,O$190)+'СЕТ СН'!$F$12</f>
        <v>174.00526196999999</v>
      </c>
      <c r="P220" s="36">
        <f>SUMIFS(СВЦЭМ!$F$39:$F$782,СВЦЭМ!$A$39:$A$782,$A220,СВЦЭМ!$B$39:$B$782,P$190)+'СЕТ СН'!$F$12</f>
        <v>183.08229473</v>
      </c>
      <c r="Q220" s="36">
        <f>SUMIFS(СВЦЭМ!$F$39:$F$782,СВЦЭМ!$A$39:$A$782,$A220,СВЦЭМ!$B$39:$B$782,Q$190)+'СЕТ СН'!$F$12</f>
        <v>183.80416326</v>
      </c>
      <c r="R220" s="36">
        <f>SUMIFS(СВЦЭМ!$F$39:$F$782,СВЦЭМ!$A$39:$A$782,$A220,СВЦЭМ!$B$39:$B$782,R$190)+'СЕТ СН'!$F$12</f>
        <v>182.44557508</v>
      </c>
      <c r="S220" s="36">
        <f>SUMIFS(СВЦЭМ!$F$39:$F$782,СВЦЭМ!$A$39:$A$782,$A220,СВЦЭМ!$B$39:$B$782,S$190)+'СЕТ СН'!$F$12</f>
        <v>173.23703171</v>
      </c>
      <c r="T220" s="36">
        <f>SUMIFS(СВЦЭМ!$F$39:$F$782,СВЦЭМ!$A$39:$A$782,$A220,СВЦЭМ!$B$39:$B$782,T$190)+'СЕТ СН'!$F$12</f>
        <v>175.9488436</v>
      </c>
      <c r="U220" s="36">
        <f>SUMIFS(СВЦЭМ!$F$39:$F$782,СВЦЭМ!$A$39:$A$782,$A220,СВЦЭМ!$B$39:$B$782,U$190)+'СЕТ СН'!$F$12</f>
        <v>170.89723562</v>
      </c>
      <c r="V220" s="36">
        <f>SUMIFS(СВЦЭМ!$F$39:$F$782,СВЦЭМ!$A$39:$A$782,$A220,СВЦЭМ!$B$39:$B$782,V$190)+'СЕТ СН'!$F$12</f>
        <v>169.4240217</v>
      </c>
      <c r="W220" s="36">
        <f>SUMIFS(СВЦЭМ!$F$39:$F$782,СВЦЭМ!$A$39:$A$782,$A220,СВЦЭМ!$B$39:$B$782,W$190)+'СЕТ СН'!$F$12</f>
        <v>167.29141576000001</v>
      </c>
      <c r="X220" s="36">
        <f>SUMIFS(СВЦЭМ!$F$39:$F$782,СВЦЭМ!$A$39:$A$782,$A220,СВЦЭМ!$B$39:$B$782,X$190)+'СЕТ СН'!$F$12</f>
        <v>171.95261728</v>
      </c>
      <c r="Y220" s="36">
        <f>SUMIFS(СВЦЭМ!$F$39:$F$782,СВЦЭМ!$A$39:$A$782,$A220,СВЦЭМ!$B$39:$B$782,Y$190)+'СЕТ СН'!$F$12</f>
        <v>180.75216588999999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44441</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44442</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44443</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44444</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44445</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44446</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44447</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44448</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44449</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44450</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44451</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44452</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44453</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44454</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44455</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44456</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44457</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44458</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44459</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44460</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44461</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44462</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44463</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44464</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44465</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44466</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44467</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44468</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44469</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44470</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44441</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44442</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44443</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44444</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44445</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44446</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44447</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44448</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44449</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44450</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44451</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44452</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44453</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44454</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44455</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44456</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44457</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44458</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44459</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44460</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44461</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44462</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44463</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44464</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44465</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44466</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44467</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44468</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44469</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44470</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44441</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44442</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44443</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44444</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44445</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44446</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44447</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44448</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44449</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44450</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44451</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44452</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44453</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44454</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44455</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44456</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44457</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44458</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44459</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44460</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44461</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44462</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44463</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44464</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44465</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44466</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44467</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44468</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44469</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44470</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44441</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44442</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44443</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44444</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44445</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44446</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44447</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44448</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44449</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44450</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44451</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44452</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44453</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44454</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44455</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44456</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44457</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44458</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44459</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44460</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44461</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44462</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44463</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44464</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44465</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44466</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44467</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44468</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44469</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44470</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44441</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44442</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44443</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44444</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44445</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44446</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44447</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44448</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44449</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44450</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44451</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44452</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44453</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44454</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44455</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44456</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44457</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44458</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44459</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44460</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44461</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44462</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44463</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44464</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44465</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44466</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44467</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44468</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44469</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44470</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44441</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44442</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44443</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44444</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44445</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44446</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44447</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44448</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44449</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44450</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44451</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44452</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44453</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44454</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44455</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44456</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44457</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44458</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44459</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44460</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44461</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44462</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44463</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44464</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44465</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44466</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44467</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44468</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44469</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44470</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37.643428520000001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419957.71524624521</v>
      </c>
      <c r="O439" s="124"/>
      <c r="P439" s="123">
        <f>СВЦЭМ!$D$12+'СЕТ СН'!$F$10-'СЕТ СН'!$G$22</f>
        <v>419957.71524624521</v>
      </c>
      <c r="Q439" s="124"/>
      <c r="R439" s="123">
        <f>СВЦЭМ!$D$12+'СЕТ СН'!$F$10-'СЕТ СН'!$H$22</f>
        <v>419957.71524624521</v>
      </c>
      <c r="S439" s="124"/>
      <c r="T439" s="123">
        <f>СВЦЭМ!$D$12+'СЕТ СН'!$F$10-'СЕТ СН'!$I$22</f>
        <v>419957.71524624521</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01.09.2021</v>
      </c>
      <c r="B12" s="36">
        <f>SUMIFS(СВЦЭМ!$D$39:$D$782,СВЦЭМ!$A$39:$A$782,$A12,СВЦЭМ!$B$39:$B$782,B$11)+'СЕТ СН'!$F$11+СВЦЭМ!$D$10+'СЕТ СН'!$F$6-'СЕТ СН'!$F$23</f>
        <v>912.1866538700001</v>
      </c>
      <c r="C12" s="36">
        <f>SUMIFS(СВЦЭМ!$D$39:$D$782,СВЦЭМ!$A$39:$A$782,$A12,СВЦЭМ!$B$39:$B$782,C$11)+'СЕТ СН'!$F$11+СВЦЭМ!$D$10+'СЕТ СН'!$F$6-'СЕТ СН'!$F$23</f>
        <v>1013.52157217</v>
      </c>
      <c r="D12" s="36">
        <f>SUMIFS(СВЦЭМ!$D$39:$D$782,СВЦЭМ!$A$39:$A$782,$A12,СВЦЭМ!$B$39:$B$782,D$11)+'СЕТ СН'!$F$11+СВЦЭМ!$D$10+'СЕТ СН'!$F$6-'СЕТ СН'!$F$23</f>
        <v>1094.64210564</v>
      </c>
      <c r="E12" s="36">
        <f>SUMIFS(СВЦЭМ!$D$39:$D$782,СВЦЭМ!$A$39:$A$782,$A12,СВЦЭМ!$B$39:$B$782,E$11)+'СЕТ СН'!$F$11+СВЦЭМ!$D$10+'СЕТ СН'!$F$6-'СЕТ СН'!$F$23</f>
        <v>1126.5900001199998</v>
      </c>
      <c r="F12" s="36">
        <f>SUMIFS(СВЦЭМ!$D$39:$D$782,СВЦЭМ!$A$39:$A$782,$A12,СВЦЭМ!$B$39:$B$782,F$11)+'СЕТ СН'!$F$11+СВЦЭМ!$D$10+'СЕТ СН'!$F$6-'СЕТ СН'!$F$23</f>
        <v>1124.7677357799998</v>
      </c>
      <c r="G12" s="36">
        <f>SUMIFS(СВЦЭМ!$D$39:$D$782,СВЦЭМ!$A$39:$A$782,$A12,СВЦЭМ!$B$39:$B$782,G$11)+'СЕТ СН'!$F$11+СВЦЭМ!$D$10+'СЕТ СН'!$F$6-'СЕТ СН'!$F$23</f>
        <v>1093.5354938800001</v>
      </c>
      <c r="H12" s="36">
        <f>SUMIFS(СВЦЭМ!$D$39:$D$782,СВЦЭМ!$A$39:$A$782,$A12,СВЦЭМ!$B$39:$B$782,H$11)+'СЕТ СН'!$F$11+СВЦЭМ!$D$10+'СЕТ СН'!$F$6-'СЕТ СН'!$F$23</f>
        <v>1037.8932382200001</v>
      </c>
      <c r="I12" s="36">
        <f>SUMIFS(СВЦЭМ!$D$39:$D$782,СВЦЭМ!$A$39:$A$782,$A12,СВЦЭМ!$B$39:$B$782,I$11)+'СЕТ СН'!$F$11+СВЦЭМ!$D$10+'СЕТ СН'!$F$6-'СЕТ СН'!$F$23</f>
        <v>960.3404841900001</v>
      </c>
      <c r="J12" s="36">
        <f>SUMIFS(СВЦЭМ!$D$39:$D$782,СВЦЭМ!$A$39:$A$782,$A12,СВЦЭМ!$B$39:$B$782,J$11)+'СЕТ СН'!$F$11+СВЦЭМ!$D$10+'СЕТ СН'!$F$6-'СЕТ СН'!$F$23</f>
        <v>904.62773113000003</v>
      </c>
      <c r="K12" s="36">
        <f>SUMIFS(СВЦЭМ!$D$39:$D$782,СВЦЭМ!$A$39:$A$782,$A12,СВЦЭМ!$B$39:$B$782,K$11)+'СЕТ СН'!$F$11+СВЦЭМ!$D$10+'СЕТ СН'!$F$6-'СЕТ СН'!$F$23</f>
        <v>865.27804255000012</v>
      </c>
      <c r="L12" s="36">
        <f>SUMIFS(СВЦЭМ!$D$39:$D$782,СВЦЭМ!$A$39:$A$782,$A12,СВЦЭМ!$B$39:$B$782,L$11)+'СЕТ СН'!$F$11+СВЦЭМ!$D$10+'СЕТ СН'!$F$6-'СЕТ СН'!$F$23</f>
        <v>850.03366767000011</v>
      </c>
      <c r="M12" s="36">
        <f>SUMIFS(СВЦЭМ!$D$39:$D$782,СВЦЭМ!$A$39:$A$782,$A12,СВЦЭМ!$B$39:$B$782,M$11)+'СЕТ СН'!$F$11+СВЦЭМ!$D$10+'СЕТ СН'!$F$6-'СЕТ СН'!$F$23</f>
        <v>850.72891875000005</v>
      </c>
      <c r="N12" s="36">
        <f>SUMIFS(СВЦЭМ!$D$39:$D$782,СВЦЭМ!$A$39:$A$782,$A12,СВЦЭМ!$B$39:$B$782,N$11)+'СЕТ СН'!$F$11+СВЦЭМ!$D$10+'СЕТ СН'!$F$6-'СЕТ СН'!$F$23</f>
        <v>873.90339744000005</v>
      </c>
      <c r="O12" s="36">
        <f>SUMIFS(СВЦЭМ!$D$39:$D$782,СВЦЭМ!$A$39:$A$782,$A12,СВЦЭМ!$B$39:$B$782,O$11)+'СЕТ СН'!$F$11+СВЦЭМ!$D$10+'СЕТ СН'!$F$6-'СЕТ СН'!$F$23</f>
        <v>913.83805472000006</v>
      </c>
      <c r="P12" s="36">
        <f>SUMIFS(СВЦЭМ!$D$39:$D$782,СВЦЭМ!$A$39:$A$782,$A12,СВЦЭМ!$B$39:$B$782,P$11)+'СЕТ СН'!$F$11+СВЦЭМ!$D$10+'СЕТ СН'!$F$6-'СЕТ СН'!$F$23</f>
        <v>948.63879367000004</v>
      </c>
      <c r="Q12" s="36">
        <f>SUMIFS(СВЦЭМ!$D$39:$D$782,СВЦЭМ!$A$39:$A$782,$A12,СВЦЭМ!$B$39:$B$782,Q$11)+'СЕТ СН'!$F$11+СВЦЭМ!$D$10+'СЕТ СН'!$F$6-'СЕТ СН'!$F$23</f>
        <v>950.72847314000012</v>
      </c>
      <c r="R12" s="36">
        <f>SUMIFS(СВЦЭМ!$D$39:$D$782,СВЦЭМ!$A$39:$A$782,$A12,СВЦЭМ!$B$39:$B$782,R$11)+'СЕТ СН'!$F$11+СВЦЭМ!$D$10+'СЕТ СН'!$F$6-'СЕТ СН'!$F$23</f>
        <v>945.1034574900001</v>
      </c>
      <c r="S12" s="36">
        <f>SUMIFS(СВЦЭМ!$D$39:$D$782,СВЦЭМ!$A$39:$A$782,$A12,СВЦЭМ!$B$39:$B$782,S$11)+'СЕТ СН'!$F$11+СВЦЭМ!$D$10+'СЕТ СН'!$F$6-'СЕТ СН'!$F$23</f>
        <v>913.22261311000011</v>
      </c>
      <c r="T12" s="36">
        <f>SUMIFS(СВЦЭМ!$D$39:$D$782,СВЦЭМ!$A$39:$A$782,$A12,СВЦЭМ!$B$39:$B$782,T$11)+'СЕТ СН'!$F$11+СВЦЭМ!$D$10+'СЕТ СН'!$F$6-'СЕТ СН'!$F$23</f>
        <v>873.72277878000011</v>
      </c>
      <c r="U12" s="36">
        <f>SUMIFS(СВЦЭМ!$D$39:$D$782,СВЦЭМ!$A$39:$A$782,$A12,СВЦЭМ!$B$39:$B$782,U$11)+'СЕТ СН'!$F$11+СВЦЭМ!$D$10+'СЕТ СН'!$F$6-'СЕТ СН'!$F$23</f>
        <v>839.42438893000008</v>
      </c>
      <c r="V12" s="36">
        <f>SUMIFS(СВЦЭМ!$D$39:$D$782,СВЦЭМ!$A$39:$A$782,$A12,СВЦЭМ!$B$39:$B$782,V$11)+'СЕТ СН'!$F$11+СВЦЭМ!$D$10+'СЕТ СН'!$F$6-'СЕТ СН'!$F$23</f>
        <v>844.36843562000001</v>
      </c>
      <c r="W12" s="36">
        <f>SUMIFS(СВЦЭМ!$D$39:$D$782,СВЦЭМ!$A$39:$A$782,$A12,СВЦЭМ!$B$39:$B$782,W$11)+'СЕТ СН'!$F$11+СВЦЭМ!$D$10+'СЕТ СН'!$F$6-'СЕТ СН'!$F$23</f>
        <v>842.48899841000002</v>
      </c>
      <c r="X12" s="36">
        <f>SUMIFS(СВЦЭМ!$D$39:$D$782,СВЦЭМ!$A$39:$A$782,$A12,СВЦЭМ!$B$39:$B$782,X$11)+'СЕТ СН'!$F$11+СВЦЭМ!$D$10+'СЕТ СН'!$F$6-'СЕТ СН'!$F$23</f>
        <v>840.76374480000004</v>
      </c>
      <c r="Y12" s="36">
        <f>SUMIFS(СВЦЭМ!$D$39:$D$782,СВЦЭМ!$A$39:$A$782,$A12,СВЦЭМ!$B$39:$B$782,Y$11)+'СЕТ СН'!$F$11+СВЦЭМ!$D$10+'СЕТ СН'!$F$6-'СЕТ СН'!$F$23</f>
        <v>910.68389269000011</v>
      </c>
      <c r="AA12" s="45"/>
    </row>
    <row r="13" spans="1:27" ht="15.75" x14ac:dyDescent="0.2">
      <c r="A13" s="35">
        <f>A12+1</f>
        <v>44441</v>
      </c>
      <c r="B13" s="36">
        <f>SUMIFS(СВЦЭМ!$D$39:$D$782,СВЦЭМ!$A$39:$A$782,$A13,СВЦЭМ!$B$39:$B$782,B$11)+'СЕТ СН'!$F$11+СВЦЭМ!$D$10+'СЕТ СН'!$F$6-'СЕТ СН'!$F$23</f>
        <v>1006.0843419700001</v>
      </c>
      <c r="C13" s="36">
        <f>SUMIFS(СВЦЭМ!$D$39:$D$782,СВЦЭМ!$A$39:$A$782,$A13,СВЦЭМ!$B$39:$B$782,C$11)+'СЕТ СН'!$F$11+СВЦЭМ!$D$10+'СЕТ СН'!$F$6-'СЕТ СН'!$F$23</f>
        <v>1082.0726053599999</v>
      </c>
      <c r="D13" s="36">
        <f>SUMIFS(СВЦЭМ!$D$39:$D$782,СВЦЭМ!$A$39:$A$782,$A13,СВЦЭМ!$B$39:$B$782,D$11)+'СЕТ СН'!$F$11+СВЦЭМ!$D$10+'СЕТ СН'!$F$6-'СЕТ СН'!$F$23</f>
        <v>1162.1102683899999</v>
      </c>
      <c r="E13" s="36">
        <f>SUMIFS(СВЦЭМ!$D$39:$D$782,СВЦЭМ!$A$39:$A$782,$A13,СВЦЭМ!$B$39:$B$782,E$11)+'СЕТ СН'!$F$11+СВЦЭМ!$D$10+'СЕТ СН'!$F$6-'СЕТ СН'!$F$23</f>
        <v>1180.8199094399999</v>
      </c>
      <c r="F13" s="36">
        <f>SUMIFS(СВЦЭМ!$D$39:$D$782,СВЦЭМ!$A$39:$A$782,$A13,СВЦЭМ!$B$39:$B$782,F$11)+'СЕТ СН'!$F$11+СВЦЭМ!$D$10+'СЕТ СН'!$F$6-'СЕТ СН'!$F$23</f>
        <v>1163.5742707699999</v>
      </c>
      <c r="G13" s="36">
        <f>SUMIFS(СВЦЭМ!$D$39:$D$782,СВЦЭМ!$A$39:$A$782,$A13,СВЦЭМ!$B$39:$B$782,G$11)+'СЕТ СН'!$F$11+СВЦЭМ!$D$10+'СЕТ СН'!$F$6-'СЕТ СН'!$F$23</f>
        <v>1142.6640907599999</v>
      </c>
      <c r="H13" s="36">
        <f>SUMIFS(СВЦЭМ!$D$39:$D$782,СВЦЭМ!$A$39:$A$782,$A13,СВЦЭМ!$B$39:$B$782,H$11)+'СЕТ СН'!$F$11+СВЦЭМ!$D$10+'СЕТ СН'!$F$6-'СЕТ СН'!$F$23</f>
        <v>1091.24090832</v>
      </c>
      <c r="I13" s="36">
        <f>SUMIFS(СВЦЭМ!$D$39:$D$782,СВЦЭМ!$A$39:$A$782,$A13,СВЦЭМ!$B$39:$B$782,I$11)+'СЕТ СН'!$F$11+СВЦЭМ!$D$10+'СЕТ СН'!$F$6-'СЕТ СН'!$F$23</f>
        <v>1009.9089287100001</v>
      </c>
      <c r="J13" s="36">
        <f>SUMIFS(СВЦЭМ!$D$39:$D$782,СВЦЭМ!$A$39:$A$782,$A13,СВЦЭМ!$B$39:$B$782,J$11)+'СЕТ СН'!$F$11+СВЦЭМ!$D$10+'СЕТ СН'!$F$6-'СЕТ СН'!$F$23</f>
        <v>917.1406545100001</v>
      </c>
      <c r="K13" s="36">
        <f>SUMIFS(СВЦЭМ!$D$39:$D$782,СВЦЭМ!$A$39:$A$782,$A13,СВЦЭМ!$B$39:$B$782,K$11)+'СЕТ СН'!$F$11+СВЦЭМ!$D$10+'СЕТ СН'!$F$6-'СЕТ СН'!$F$23</f>
        <v>894.5039338900001</v>
      </c>
      <c r="L13" s="36">
        <f>SUMIFS(СВЦЭМ!$D$39:$D$782,СВЦЭМ!$A$39:$A$782,$A13,СВЦЭМ!$B$39:$B$782,L$11)+'СЕТ СН'!$F$11+СВЦЭМ!$D$10+'СЕТ СН'!$F$6-'СЕТ СН'!$F$23</f>
        <v>887.81460218000007</v>
      </c>
      <c r="M13" s="36">
        <f>SUMIFS(СВЦЭМ!$D$39:$D$782,СВЦЭМ!$A$39:$A$782,$A13,СВЦЭМ!$B$39:$B$782,M$11)+'СЕТ СН'!$F$11+СВЦЭМ!$D$10+'СЕТ СН'!$F$6-'СЕТ СН'!$F$23</f>
        <v>902.85486350000008</v>
      </c>
      <c r="N13" s="36">
        <f>SUMIFS(СВЦЭМ!$D$39:$D$782,СВЦЭМ!$A$39:$A$782,$A13,СВЦЭМ!$B$39:$B$782,N$11)+'СЕТ СН'!$F$11+СВЦЭМ!$D$10+'СЕТ СН'!$F$6-'СЕТ СН'!$F$23</f>
        <v>905.31110848000003</v>
      </c>
      <c r="O13" s="36">
        <f>SUMIFS(СВЦЭМ!$D$39:$D$782,СВЦЭМ!$A$39:$A$782,$A13,СВЦЭМ!$B$39:$B$782,O$11)+'СЕТ СН'!$F$11+СВЦЭМ!$D$10+'СЕТ СН'!$F$6-'СЕТ СН'!$F$23</f>
        <v>945.44116592000012</v>
      </c>
      <c r="P13" s="36">
        <f>SUMIFS(СВЦЭМ!$D$39:$D$782,СВЦЭМ!$A$39:$A$782,$A13,СВЦЭМ!$B$39:$B$782,P$11)+'СЕТ СН'!$F$11+СВЦЭМ!$D$10+'СЕТ СН'!$F$6-'СЕТ СН'!$F$23</f>
        <v>976.48938592000002</v>
      </c>
      <c r="Q13" s="36">
        <f>SUMIFS(СВЦЭМ!$D$39:$D$782,СВЦЭМ!$A$39:$A$782,$A13,СВЦЭМ!$B$39:$B$782,Q$11)+'СЕТ СН'!$F$11+СВЦЭМ!$D$10+'СЕТ СН'!$F$6-'СЕТ СН'!$F$23</f>
        <v>976.56218167000009</v>
      </c>
      <c r="R13" s="36">
        <f>SUMIFS(СВЦЭМ!$D$39:$D$782,СВЦЭМ!$A$39:$A$782,$A13,СВЦЭМ!$B$39:$B$782,R$11)+'СЕТ СН'!$F$11+СВЦЭМ!$D$10+'СЕТ СН'!$F$6-'СЕТ СН'!$F$23</f>
        <v>975.05358686000011</v>
      </c>
      <c r="S13" s="36">
        <f>SUMIFS(СВЦЭМ!$D$39:$D$782,СВЦЭМ!$A$39:$A$782,$A13,СВЦЭМ!$B$39:$B$782,S$11)+'СЕТ СН'!$F$11+СВЦЭМ!$D$10+'СЕТ СН'!$F$6-'СЕТ СН'!$F$23</f>
        <v>953.84964967000008</v>
      </c>
      <c r="T13" s="36">
        <f>SUMIFS(СВЦЭМ!$D$39:$D$782,СВЦЭМ!$A$39:$A$782,$A13,СВЦЭМ!$B$39:$B$782,T$11)+'СЕТ СН'!$F$11+СВЦЭМ!$D$10+'СЕТ СН'!$F$6-'СЕТ СН'!$F$23</f>
        <v>948.29509472000007</v>
      </c>
      <c r="U13" s="36">
        <f>SUMIFS(СВЦЭМ!$D$39:$D$782,СВЦЭМ!$A$39:$A$782,$A13,СВЦЭМ!$B$39:$B$782,U$11)+'СЕТ СН'!$F$11+СВЦЭМ!$D$10+'СЕТ СН'!$F$6-'СЕТ СН'!$F$23</f>
        <v>926.50638288000005</v>
      </c>
      <c r="V13" s="36">
        <f>SUMIFS(СВЦЭМ!$D$39:$D$782,СВЦЭМ!$A$39:$A$782,$A13,СВЦЭМ!$B$39:$B$782,V$11)+'СЕТ СН'!$F$11+СВЦЭМ!$D$10+'СЕТ СН'!$F$6-'СЕТ СН'!$F$23</f>
        <v>943.77118862000009</v>
      </c>
      <c r="W13" s="36">
        <f>SUMIFS(СВЦЭМ!$D$39:$D$782,СВЦЭМ!$A$39:$A$782,$A13,СВЦЭМ!$B$39:$B$782,W$11)+'СЕТ СН'!$F$11+СВЦЭМ!$D$10+'СЕТ СН'!$F$6-'СЕТ СН'!$F$23</f>
        <v>939.37982656000008</v>
      </c>
      <c r="X13" s="36">
        <f>SUMIFS(СВЦЭМ!$D$39:$D$782,СВЦЭМ!$A$39:$A$782,$A13,СВЦЭМ!$B$39:$B$782,X$11)+'СЕТ СН'!$F$11+СВЦЭМ!$D$10+'СЕТ СН'!$F$6-'СЕТ СН'!$F$23</f>
        <v>915.77817575000006</v>
      </c>
      <c r="Y13" s="36">
        <f>SUMIFS(СВЦЭМ!$D$39:$D$782,СВЦЭМ!$A$39:$A$782,$A13,СВЦЭМ!$B$39:$B$782,Y$11)+'СЕТ СН'!$F$11+СВЦЭМ!$D$10+'СЕТ СН'!$F$6-'СЕТ СН'!$F$23</f>
        <v>929.96173025000007</v>
      </c>
    </row>
    <row r="14" spans="1:27" ht="15.75" x14ac:dyDescent="0.2">
      <c r="A14" s="35">
        <f t="shared" ref="A14:A41" si="0">A13+1</f>
        <v>44442</v>
      </c>
      <c r="B14" s="36">
        <f>SUMIFS(СВЦЭМ!$D$39:$D$782,СВЦЭМ!$A$39:$A$782,$A14,СВЦЭМ!$B$39:$B$782,B$11)+'СЕТ СН'!$F$11+СВЦЭМ!$D$10+'СЕТ СН'!$F$6-'СЕТ СН'!$F$23</f>
        <v>1016.2463913700001</v>
      </c>
      <c r="C14" s="36">
        <f>SUMIFS(СВЦЭМ!$D$39:$D$782,СВЦЭМ!$A$39:$A$782,$A14,СВЦЭМ!$B$39:$B$782,C$11)+'СЕТ СН'!$F$11+СВЦЭМ!$D$10+'СЕТ СН'!$F$6-'СЕТ СН'!$F$23</f>
        <v>1091.07616824</v>
      </c>
      <c r="D14" s="36">
        <f>SUMIFS(СВЦЭМ!$D$39:$D$782,СВЦЭМ!$A$39:$A$782,$A14,СВЦЭМ!$B$39:$B$782,D$11)+'СЕТ СН'!$F$11+СВЦЭМ!$D$10+'СЕТ СН'!$F$6-'СЕТ СН'!$F$23</f>
        <v>1156.0619975</v>
      </c>
      <c r="E14" s="36">
        <f>SUMIFS(СВЦЭМ!$D$39:$D$782,СВЦЭМ!$A$39:$A$782,$A14,СВЦЭМ!$B$39:$B$782,E$11)+'СЕТ СН'!$F$11+СВЦЭМ!$D$10+'СЕТ СН'!$F$6-'СЕТ СН'!$F$23</f>
        <v>1179.1340038299998</v>
      </c>
      <c r="F14" s="36">
        <f>SUMIFS(СВЦЭМ!$D$39:$D$782,СВЦЭМ!$A$39:$A$782,$A14,СВЦЭМ!$B$39:$B$782,F$11)+'СЕТ СН'!$F$11+СВЦЭМ!$D$10+'СЕТ СН'!$F$6-'СЕТ СН'!$F$23</f>
        <v>1171.2020294899999</v>
      </c>
      <c r="G14" s="36">
        <f>SUMIFS(СВЦЭМ!$D$39:$D$782,СВЦЭМ!$A$39:$A$782,$A14,СВЦЭМ!$B$39:$B$782,G$11)+'СЕТ СН'!$F$11+СВЦЭМ!$D$10+'СЕТ СН'!$F$6-'СЕТ СН'!$F$23</f>
        <v>1137.4218179499999</v>
      </c>
      <c r="H14" s="36">
        <f>SUMIFS(СВЦЭМ!$D$39:$D$782,СВЦЭМ!$A$39:$A$782,$A14,СВЦЭМ!$B$39:$B$782,H$11)+'СЕТ СН'!$F$11+СВЦЭМ!$D$10+'СЕТ СН'!$F$6-'СЕТ СН'!$F$23</f>
        <v>1071.6674055400001</v>
      </c>
      <c r="I14" s="36">
        <f>SUMIFS(СВЦЭМ!$D$39:$D$782,СВЦЭМ!$A$39:$A$782,$A14,СВЦЭМ!$B$39:$B$782,I$11)+'СЕТ СН'!$F$11+СВЦЭМ!$D$10+'СЕТ СН'!$F$6-'СЕТ СН'!$F$23</f>
        <v>986.81562753000003</v>
      </c>
      <c r="J14" s="36">
        <f>SUMIFS(СВЦЭМ!$D$39:$D$782,СВЦЭМ!$A$39:$A$782,$A14,СВЦЭМ!$B$39:$B$782,J$11)+'СЕТ СН'!$F$11+СВЦЭМ!$D$10+'СЕТ СН'!$F$6-'СЕТ СН'!$F$23</f>
        <v>920.76521422000008</v>
      </c>
      <c r="K14" s="36">
        <f>SUMIFS(СВЦЭМ!$D$39:$D$782,СВЦЭМ!$A$39:$A$782,$A14,СВЦЭМ!$B$39:$B$782,K$11)+'СЕТ СН'!$F$11+СВЦЭМ!$D$10+'СЕТ СН'!$F$6-'СЕТ СН'!$F$23</f>
        <v>897.62176464000004</v>
      </c>
      <c r="L14" s="36">
        <f>SUMIFS(СВЦЭМ!$D$39:$D$782,СВЦЭМ!$A$39:$A$782,$A14,СВЦЭМ!$B$39:$B$782,L$11)+'СЕТ СН'!$F$11+СВЦЭМ!$D$10+'СЕТ СН'!$F$6-'СЕТ СН'!$F$23</f>
        <v>894.12060773000007</v>
      </c>
      <c r="M14" s="36">
        <f>SUMIFS(СВЦЭМ!$D$39:$D$782,СВЦЭМ!$A$39:$A$782,$A14,СВЦЭМ!$B$39:$B$782,M$11)+'СЕТ СН'!$F$11+СВЦЭМ!$D$10+'СЕТ СН'!$F$6-'СЕТ СН'!$F$23</f>
        <v>887.73156385000004</v>
      </c>
      <c r="N14" s="36">
        <f>SUMIFS(СВЦЭМ!$D$39:$D$782,СВЦЭМ!$A$39:$A$782,$A14,СВЦЭМ!$B$39:$B$782,N$11)+'СЕТ СН'!$F$11+СВЦЭМ!$D$10+'СЕТ СН'!$F$6-'СЕТ СН'!$F$23</f>
        <v>895.26230648000012</v>
      </c>
      <c r="O14" s="36">
        <f>SUMIFS(СВЦЭМ!$D$39:$D$782,СВЦЭМ!$A$39:$A$782,$A14,СВЦЭМ!$B$39:$B$782,O$11)+'СЕТ СН'!$F$11+СВЦЭМ!$D$10+'СЕТ СН'!$F$6-'СЕТ СН'!$F$23</f>
        <v>915.37584951000008</v>
      </c>
      <c r="P14" s="36">
        <f>SUMIFS(СВЦЭМ!$D$39:$D$782,СВЦЭМ!$A$39:$A$782,$A14,СВЦЭМ!$B$39:$B$782,P$11)+'СЕТ СН'!$F$11+СВЦЭМ!$D$10+'СЕТ СН'!$F$6-'СЕТ СН'!$F$23</f>
        <v>951.6114742200001</v>
      </c>
      <c r="Q14" s="36">
        <f>SUMIFS(СВЦЭМ!$D$39:$D$782,СВЦЭМ!$A$39:$A$782,$A14,СВЦЭМ!$B$39:$B$782,Q$11)+'СЕТ СН'!$F$11+СВЦЭМ!$D$10+'СЕТ СН'!$F$6-'СЕТ СН'!$F$23</f>
        <v>964.52048665000007</v>
      </c>
      <c r="R14" s="36">
        <f>SUMIFS(СВЦЭМ!$D$39:$D$782,СВЦЭМ!$A$39:$A$782,$A14,СВЦЭМ!$B$39:$B$782,R$11)+'СЕТ СН'!$F$11+СВЦЭМ!$D$10+'СЕТ СН'!$F$6-'СЕТ СН'!$F$23</f>
        <v>961.66180212000006</v>
      </c>
      <c r="S14" s="36">
        <f>SUMIFS(СВЦЭМ!$D$39:$D$782,СВЦЭМ!$A$39:$A$782,$A14,СВЦЭМ!$B$39:$B$782,S$11)+'СЕТ СН'!$F$11+СВЦЭМ!$D$10+'СЕТ СН'!$F$6-'СЕТ СН'!$F$23</f>
        <v>942.94513627000003</v>
      </c>
      <c r="T14" s="36">
        <f>SUMIFS(СВЦЭМ!$D$39:$D$782,СВЦЭМ!$A$39:$A$782,$A14,СВЦЭМ!$B$39:$B$782,T$11)+'СЕТ СН'!$F$11+СВЦЭМ!$D$10+'СЕТ СН'!$F$6-'СЕТ СН'!$F$23</f>
        <v>909.22767175000001</v>
      </c>
      <c r="U14" s="36">
        <f>SUMIFS(СВЦЭМ!$D$39:$D$782,СВЦЭМ!$A$39:$A$782,$A14,СВЦЭМ!$B$39:$B$782,U$11)+'СЕТ СН'!$F$11+СВЦЭМ!$D$10+'СЕТ СН'!$F$6-'СЕТ СН'!$F$23</f>
        <v>905.62992006000002</v>
      </c>
      <c r="V14" s="36">
        <f>SUMIFS(СВЦЭМ!$D$39:$D$782,СВЦЭМ!$A$39:$A$782,$A14,СВЦЭМ!$B$39:$B$782,V$11)+'СЕТ СН'!$F$11+СВЦЭМ!$D$10+'СЕТ СН'!$F$6-'СЕТ СН'!$F$23</f>
        <v>924.70237470000006</v>
      </c>
      <c r="W14" s="36">
        <f>SUMIFS(СВЦЭМ!$D$39:$D$782,СВЦЭМ!$A$39:$A$782,$A14,СВЦЭМ!$B$39:$B$782,W$11)+'СЕТ СН'!$F$11+СВЦЭМ!$D$10+'СЕТ СН'!$F$6-'СЕТ СН'!$F$23</f>
        <v>923.52745783000012</v>
      </c>
      <c r="X14" s="36">
        <f>SUMIFS(СВЦЭМ!$D$39:$D$782,СВЦЭМ!$A$39:$A$782,$A14,СВЦЭМ!$B$39:$B$782,X$11)+'СЕТ СН'!$F$11+СВЦЭМ!$D$10+'СЕТ СН'!$F$6-'СЕТ СН'!$F$23</f>
        <v>885.61522551000007</v>
      </c>
      <c r="Y14" s="36">
        <f>SUMIFS(СВЦЭМ!$D$39:$D$782,СВЦЭМ!$A$39:$A$782,$A14,СВЦЭМ!$B$39:$B$782,Y$11)+'СЕТ СН'!$F$11+СВЦЭМ!$D$10+'СЕТ СН'!$F$6-'СЕТ СН'!$F$23</f>
        <v>913.87395951000008</v>
      </c>
    </row>
    <row r="15" spans="1:27" ht="15.75" x14ac:dyDescent="0.2">
      <c r="A15" s="35">
        <f t="shared" si="0"/>
        <v>44443</v>
      </c>
      <c r="B15" s="36">
        <f>SUMIFS(СВЦЭМ!$D$39:$D$782,СВЦЭМ!$A$39:$A$782,$A15,СВЦЭМ!$B$39:$B$782,B$11)+'СЕТ СН'!$F$11+СВЦЭМ!$D$10+'СЕТ СН'!$F$6-'СЕТ СН'!$F$23</f>
        <v>983.03706416000011</v>
      </c>
      <c r="C15" s="36">
        <f>SUMIFS(СВЦЭМ!$D$39:$D$782,СВЦЭМ!$A$39:$A$782,$A15,СВЦЭМ!$B$39:$B$782,C$11)+'СЕТ СН'!$F$11+СВЦЭМ!$D$10+'СЕТ СН'!$F$6-'СЕТ СН'!$F$23</f>
        <v>1067.4969639599999</v>
      </c>
      <c r="D15" s="36">
        <f>SUMIFS(СВЦЭМ!$D$39:$D$782,СВЦЭМ!$A$39:$A$782,$A15,СВЦЭМ!$B$39:$B$782,D$11)+'СЕТ СН'!$F$11+СВЦЭМ!$D$10+'СЕТ СН'!$F$6-'СЕТ СН'!$F$23</f>
        <v>1127.7475204499997</v>
      </c>
      <c r="E15" s="36">
        <f>SUMIFS(СВЦЭМ!$D$39:$D$782,СВЦЭМ!$A$39:$A$782,$A15,СВЦЭМ!$B$39:$B$782,E$11)+'СЕТ СН'!$F$11+СВЦЭМ!$D$10+'СЕТ СН'!$F$6-'СЕТ СН'!$F$23</f>
        <v>1148.1302448599999</v>
      </c>
      <c r="F15" s="36">
        <f>SUMIFS(СВЦЭМ!$D$39:$D$782,СВЦЭМ!$A$39:$A$782,$A15,СВЦЭМ!$B$39:$B$782,F$11)+'СЕТ СН'!$F$11+СВЦЭМ!$D$10+'СЕТ СН'!$F$6-'СЕТ СН'!$F$23</f>
        <v>1147.9668004499999</v>
      </c>
      <c r="G15" s="36">
        <f>SUMIFS(СВЦЭМ!$D$39:$D$782,СВЦЭМ!$A$39:$A$782,$A15,СВЦЭМ!$B$39:$B$782,G$11)+'СЕТ СН'!$F$11+СВЦЭМ!$D$10+'СЕТ СН'!$F$6-'СЕТ СН'!$F$23</f>
        <v>1128.7709791899997</v>
      </c>
      <c r="H15" s="36">
        <f>SUMIFS(СВЦЭМ!$D$39:$D$782,СВЦЭМ!$A$39:$A$782,$A15,СВЦЭМ!$B$39:$B$782,H$11)+'СЕТ СН'!$F$11+СВЦЭМ!$D$10+'СЕТ СН'!$F$6-'СЕТ СН'!$F$23</f>
        <v>1076.3177281799999</v>
      </c>
      <c r="I15" s="36">
        <f>SUMIFS(СВЦЭМ!$D$39:$D$782,СВЦЭМ!$A$39:$A$782,$A15,СВЦЭМ!$B$39:$B$782,I$11)+'СЕТ СН'!$F$11+СВЦЭМ!$D$10+'СЕТ СН'!$F$6-'СЕТ СН'!$F$23</f>
        <v>988.78140018000011</v>
      </c>
      <c r="J15" s="36">
        <f>SUMIFS(СВЦЭМ!$D$39:$D$782,СВЦЭМ!$A$39:$A$782,$A15,СВЦЭМ!$B$39:$B$782,J$11)+'СЕТ СН'!$F$11+СВЦЭМ!$D$10+'СЕТ СН'!$F$6-'СЕТ СН'!$F$23</f>
        <v>903.51518308000004</v>
      </c>
      <c r="K15" s="36">
        <f>SUMIFS(СВЦЭМ!$D$39:$D$782,СВЦЭМ!$A$39:$A$782,$A15,СВЦЭМ!$B$39:$B$782,K$11)+'СЕТ СН'!$F$11+СВЦЭМ!$D$10+'СЕТ СН'!$F$6-'СЕТ СН'!$F$23</f>
        <v>879.52276523000012</v>
      </c>
      <c r="L15" s="36">
        <f>SUMIFS(СВЦЭМ!$D$39:$D$782,СВЦЭМ!$A$39:$A$782,$A15,СВЦЭМ!$B$39:$B$782,L$11)+'СЕТ СН'!$F$11+СВЦЭМ!$D$10+'СЕТ СН'!$F$6-'СЕТ СН'!$F$23</f>
        <v>889.97668732000011</v>
      </c>
      <c r="M15" s="36">
        <f>SUMIFS(СВЦЭМ!$D$39:$D$782,СВЦЭМ!$A$39:$A$782,$A15,СВЦЭМ!$B$39:$B$782,M$11)+'СЕТ СН'!$F$11+СВЦЭМ!$D$10+'СЕТ СН'!$F$6-'СЕТ СН'!$F$23</f>
        <v>887.79502054000011</v>
      </c>
      <c r="N15" s="36">
        <f>SUMIFS(СВЦЭМ!$D$39:$D$782,СВЦЭМ!$A$39:$A$782,$A15,СВЦЭМ!$B$39:$B$782,N$11)+'СЕТ СН'!$F$11+СВЦЭМ!$D$10+'СЕТ СН'!$F$6-'СЕТ СН'!$F$23</f>
        <v>889.17473407000011</v>
      </c>
      <c r="O15" s="36">
        <f>SUMIFS(СВЦЭМ!$D$39:$D$782,СВЦЭМ!$A$39:$A$782,$A15,СВЦЭМ!$B$39:$B$782,O$11)+'СЕТ СН'!$F$11+СВЦЭМ!$D$10+'СЕТ СН'!$F$6-'СЕТ СН'!$F$23</f>
        <v>913.44670495000003</v>
      </c>
      <c r="P15" s="36">
        <f>SUMIFS(СВЦЭМ!$D$39:$D$782,СВЦЭМ!$A$39:$A$782,$A15,СВЦЭМ!$B$39:$B$782,P$11)+'СЕТ СН'!$F$11+СВЦЭМ!$D$10+'СЕТ СН'!$F$6-'СЕТ СН'!$F$23</f>
        <v>945.60961095000005</v>
      </c>
      <c r="Q15" s="36">
        <f>SUMIFS(СВЦЭМ!$D$39:$D$782,СВЦЭМ!$A$39:$A$782,$A15,СВЦЭМ!$B$39:$B$782,Q$11)+'СЕТ СН'!$F$11+СВЦЭМ!$D$10+'СЕТ СН'!$F$6-'СЕТ СН'!$F$23</f>
        <v>968.35440604000007</v>
      </c>
      <c r="R15" s="36">
        <f>SUMIFS(СВЦЭМ!$D$39:$D$782,СВЦЭМ!$A$39:$A$782,$A15,СВЦЭМ!$B$39:$B$782,R$11)+'СЕТ СН'!$F$11+СВЦЭМ!$D$10+'СЕТ СН'!$F$6-'СЕТ СН'!$F$23</f>
        <v>962.27684679000004</v>
      </c>
      <c r="S15" s="36">
        <f>SUMIFS(СВЦЭМ!$D$39:$D$782,СВЦЭМ!$A$39:$A$782,$A15,СВЦЭМ!$B$39:$B$782,S$11)+'СЕТ СН'!$F$11+СВЦЭМ!$D$10+'СЕТ СН'!$F$6-'СЕТ СН'!$F$23</f>
        <v>925.12033267000004</v>
      </c>
      <c r="T15" s="36">
        <f>SUMIFS(СВЦЭМ!$D$39:$D$782,СВЦЭМ!$A$39:$A$782,$A15,СВЦЭМ!$B$39:$B$782,T$11)+'СЕТ СН'!$F$11+СВЦЭМ!$D$10+'СЕТ СН'!$F$6-'СЕТ СН'!$F$23</f>
        <v>896.57688237000002</v>
      </c>
      <c r="U15" s="36">
        <f>SUMIFS(СВЦЭМ!$D$39:$D$782,СВЦЭМ!$A$39:$A$782,$A15,СВЦЭМ!$B$39:$B$782,U$11)+'СЕТ СН'!$F$11+СВЦЭМ!$D$10+'СЕТ СН'!$F$6-'СЕТ СН'!$F$23</f>
        <v>869.69981860000007</v>
      </c>
      <c r="V15" s="36">
        <f>SUMIFS(СВЦЭМ!$D$39:$D$782,СВЦЭМ!$A$39:$A$782,$A15,СВЦЭМ!$B$39:$B$782,V$11)+'СЕТ СН'!$F$11+СВЦЭМ!$D$10+'СЕТ СН'!$F$6-'СЕТ СН'!$F$23</f>
        <v>847.53717629000005</v>
      </c>
      <c r="W15" s="36">
        <f>SUMIFS(СВЦЭМ!$D$39:$D$782,СВЦЭМ!$A$39:$A$782,$A15,СВЦЭМ!$B$39:$B$782,W$11)+'СЕТ СН'!$F$11+СВЦЭМ!$D$10+'СЕТ СН'!$F$6-'СЕТ СН'!$F$23</f>
        <v>855.93079988000011</v>
      </c>
      <c r="X15" s="36">
        <f>SUMIFS(СВЦЭМ!$D$39:$D$782,СВЦЭМ!$A$39:$A$782,$A15,СВЦЭМ!$B$39:$B$782,X$11)+'СЕТ СН'!$F$11+СВЦЭМ!$D$10+'СЕТ СН'!$F$6-'СЕТ СН'!$F$23</f>
        <v>873.77888707000011</v>
      </c>
      <c r="Y15" s="36">
        <f>SUMIFS(СВЦЭМ!$D$39:$D$782,СВЦЭМ!$A$39:$A$782,$A15,СВЦЭМ!$B$39:$B$782,Y$11)+'СЕТ СН'!$F$11+СВЦЭМ!$D$10+'СЕТ СН'!$F$6-'СЕТ СН'!$F$23</f>
        <v>896.86345769000002</v>
      </c>
    </row>
    <row r="16" spans="1:27" ht="15.75" x14ac:dyDescent="0.2">
      <c r="A16" s="35">
        <f t="shared" si="0"/>
        <v>44444</v>
      </c>
      <c r="B16" s="36">
        <f>SUMIFS(СВЦЭМ!$D$39:$D$782,СВЦЭМ!$A$39:$A$782,$A16,СВЦЭМ!$B$39:$B$782,B$11)+'СЕТ СН'!$F$11+СВЦЭМ!$D$10+'СЕТ СН'!$F$6-'СЕТ СН'!$F$23</f>
        <v>920.09264583000004</v>
      </c>
      <c r="C16" s="36">
        <f>SUMIFS(СВЦЭМ!$D$39:$D$782,СВЦЭМ!$A$39:$A$782,$A16,СВЦЭМ!$B$39:$B$782,C$11)+'СЕТ СН'!$F$11+СВЦЭМ!$D$10+'СЕТ СН'!$F$6-'СЕТ СН'!$F$23</f>
        <v>1002.12460222</v>
      </c>
      <c r="D16" s="36">
        <f>SUMIFS(СВЦЭМ!$D$39:$D$782,СВЦЭМ!$A$39:$A$782,$A16,СВЦЭМ!$B$39:$B$782,D$11)+'СЕТ СН'!$F$11+СВЦЭМ!$D$10+'СЕТ СН'!$F$6-'СЕТ СН'!$F$23</f>
        <v>1077.8656186400001</v>
      </c>
      <c r="E16" s="36">
        <f>SUMIFS(СВЦЭМ!$D$39:$D$782,СВЦЭМ!$A$39:$A$782,$A16,СВЦЭМ!$B$39:$B$782,E$11)+'СЕТ СН'!$F$11+СВЦЭМ!$D$10+'СЕТ СН'!$F$6-'СЕТ СН'!$F$23</f>
        <v>1107.7654101799999</v>
      </c>
      <c r="F16" s="36">
        <f>SUMIFS(СВЦЭМ!$D$39:$D$782,СВЦЭМ!$A$39:$A$782,$A16,СВЦЭМ!$B$39:$B$782,F$11)+'СЕТ СН'!$F$11+СВЦЭМ!$D$10+'СЕТ СН'!$F$6-'СЕТ СН'!$F$23</f>
        <v>1131.6848186899997</v>
      </c>
      <c r="G16" s="36">
        <f>SUMIFS(СВЦЭМ!$D$39:$D$782,СВЦЭМ!$A$39:$A$782,$A16,СВЦЭМ!$B$39:$B$782,G$11)+'СЕТ СН'!$F$11+СВЦЭМ!$D$10+'СЕТ СН'!$F$6-'СЕТ СН'!$F$23</f>
        <v>1140.3287300399998</v>
      </c>
      <c r="H16" s="36">
        <f>SUMIFS(СВЦЭМ!$D$39:$D$782,СВЦЭМ!$A$39:$A$782,$A16,СВЦЭМ!$B$39:$B$782,H$11)+'СЕТ СН'!$F$11+СВЦЭМ!$D$10+'СЕТ СН'!$F$6-'СЕТ СН'!$F$23</f>
        <v>1117.83590263</v>
      </c>
      <c r="I16" s="36">
        <f>SUMIFS(СВЦЭМ!$D$39:$D$782,СВЦЭМ!$A$39:$A$782,$A16,СВЦЭМ!$B$39:$B$782,I$11)+'СЕТ СН'!$F$11+СВЦЭМ!$D$10+'СЕТ СН'!$F$6-'СЕТ СН'!$F$23</f>
        <v>1046.7768915900001</v>
      </c>
      <c r="J16" s="36">
        <f>SUMIFS(СВЦЭМ!$D$39:$D$782,СВЦЭМ!$A$39:$A$782,$A16,СВЦЭМ!$B$39:$B$782,J$11)+'СЕТ СН'!$F$11+СВЦЭМ!$D$10+'СЕТ СН'!$F$6-'СЕТ СН'!$F$23</f>
        <v>958.54430404000004</v>
      </c>
      <c r="K16" s="36">
        <f>SUMIFS(СВЦЭМ!$D$39:$D$782,СВЦЭМ!$A$39:$A$782,$A16,СВЦЭМ!$B$39:$B$782,K$11)+'СЕТ СН'!$F$11+СВЦЭМ!$D$10+'СЕТ СН'!$F$6-'СЕТ СН'!$F$23</f>
        <v>891.07976412000005</v>
      </c>
      <c r="L16" s="36">
        <f>SUMIFS(СВЦЭМ!$D$39:$D$782,СВЦЭМ!$A$39:$A$782,$A16,СВЦЭМ!$B$39:$B$782,L$11)+'СЕТ СН'!$F$11+СВЦЭМ!$D$10+'СЕТ СН'!$F$6-'СЕТ СН'!$F$23</f>
        <v>891.80581971000004</v>
      </c>
      <c r="M16" s="36">
        <f>SUMIFS(СВЦЭМ!$D$39:$D$782,СВЦЭМ!$A$39:$A$782,$A16,СВЦЭМ!$B$39:$B$782,M$11)+'СЕТ СН'!$F$11+СВЦЭМ!$D$10+'СЕТ СН'!$F$6-'СЕТ СН'!$F$23</f>
        <v>891.07481263000011</v>
      </c>
      <c r="N16" s="36">
        <f>SUMIFS(СВЦЭМ!$D$39:$D$782,СВЦЭМ!$A$39:$A$782,$A16,СВЦЭМ!$B$39:$B$782,N$11)+'СЕТ СН'!$F$11+СВЦЭМ!$D$10+'СЕТ СН'!$F$6-'СЕТ СН'!$F$23</f>
        <v>892.20486885000003</v>
      </c>
      <c r="O16" s="36">
        <f>SUMIFS(СВЦЭМ!$D$39:$D$782,СВЦЭМ!$A$39:$A$782,$A16,СВЦЭМ!$B$39:$B$782,O$11)+'СЕТ СН'!$F$11+СВЦЭМ!$D$10+'СЕТ СН'!$F$6-'СЕТ СН'!$F$23</f>
        <v>919.36624714000004</v>
      </c>
      <c r="P16" s="36">
        <f>SUMIFS(СВЦЭМ!$D$39:$D$782,СВЦЭМ!$A$39:$A$782,$A16,СВЦЭМ!$B$39:$B$782,P$11)+'СЕТ СН'!$F$11+СВЦЭМ!$D$10+'СЕТ СН'!$F$6-'СЕТ СН'!$F$23</f>
        <v>953.32365548000007</v>
      </c>
      <c r="Q16" s="36">
        <f>SUMIFS(СВЦЭМ!$D$39:$D$782,СВЦЭМ!$A$39:$A$782,$A16,СВЦЭМ!$B$39:$B$782,Q$11)+'СЕТ СН'!$F$11+СВЦЭМ!$D$10+'СЕТ СН'!$F$6-'СЕТ СН'!$F$23</f>
        <v>961.7392213600001</v>
      </c>
      <c r="R16" s="36">
        <f>SUMIFS(СВЦЭМ!$D$39:$D$782,СВЦЭМ!$A$39:$A$782,$A16,СВЦЭМ!$B$39:$B$782,R$11)+'СЕТ СН'!$F$11+СВЦЭМ!$D$10+'СЕТ СН'!$F$6-'СЕТ СН'!$F$23</f>
        <v>954.35745355000006</v>
      </c>
      <c r="S16" s="36">
        <f>SUMIFS(СВЦЭМ!$D$39:$D$782,СВЦЭМ!$A$39:$A$782,$A16,СВЦЭМ!$B$39:$B$782,S$11)+'СЕТ СН'!$F$11+СВЦЭМ!$D$10+'СЕТ СН'!$F$6-'СЕТ СН'!$F$23</f>
        <v>906.4672873400001</v>
      </c>
      <c r="T16" s="36">
        <f>SUMIFS(СВЦЭМ!$D$39:$D$782,СВЦЭМ!$A$39:$A$782,$A16,СВЦЭМ!$B$39:$B$782,T$11)+'СЕТ СН'!$F$11+СВЦЭМ!$D$10+'СЕТ СН'!$F$6-'СЕТ СН'!$F$23</f>
        <v>877.84974964000003</v>
      </c>
      <c r="U16" s="36">
        <f>SUMIFS(СВЦЭМ!$D$39:$D$782,СВЦЭМ!$A$39:$A$782,$A16,СВЦЭМ!$B$39:$B$782,U$11)+'СЕТ СН'!$F$11+СВЦЭМ!$D$10+'СЕТ СН'!$F$6-'СЕТ СН'!$F$23</f>
        <v>847.98612471000001</v>
      </c>
      <c r="V16" s="36">
        <f>SUMIFS(СВЦЭМ!$D$39:$D$782,СВЦЭМ!$A$39:$A$782,$A16,СВЦЭМ!$B$39:$B$782,V$11)+'СЕТ СН'!$F$11+СВЦЭМ!$D$10+'СЕТ СН'!$F$6-'СЕТ СН'!$F$23</f>
        <v>846.96078693000004</v>
      </c>
      <c r="W16" s="36">
        <f>SUMIFS(СВЦЭМ!$D$39:$D$782,СВЦЭМ!$A$39:$A$782,$A16,СВЦЭМ!$B$39:$B$782,W$11)+'СЕТ СН'!$F$11+СВЦЭМ!$D$10+'СЕТ СН'!$F$6-'СЕТ СН'!$F$23</f>
        <v>871.07499296000003</v>
      </c>
      <c r="X16" s="36">
        <f>SUMIFS(СВЦЭМ!$D$39:$D$782,СВЦЭМ!$A$39:$A$782,$A16,СВЦЭМ!$B$39:$B$782,X$11)+'СЕТ СН'!$F$11+СВЦЭМ!$D$10+'СЕТ СН'!$F$6-'СЕТ СН'!$F$23</f>
        <v>915.72491979000006</v>
      </c>
      <c r="Y16" s="36">
        <f>SUMIFS(СВЦЭМ!$D$39:$D$782,СВЦЭМ!$A$39:$A$782,$A16,СВЦЭМ!$B$39:$B$782,Y$11)+'СЕТ СН'!$F$11+СВЦЭМ!$D$10+'СЕТ СН'!$F$6-'СЕТ СН'!$F$23</f>
        <v>977.03075463000005</v>
      </c>
    </row>
    <row r="17" spans="1:25" ht="15.75" x14ac:dyDescent="0.2">
      <c r="A17" s="35">
        <f t="shared" si="0"/>
        <v>44445</v>
      </c>
      <c r="B17" s="36">
        <f>SUMIFS(СВЦЭМ!$D$39:$D$782,СВЦЭМ!$A$39:$A$782,$A17,СВЦЭМ!$B$39:$B$782,B$11)+'СЕТ СН'!$F$11+СВЦЭМ!$D$10+'СЕТ СН'!$F$6-'СЕТ СН'!$F$23</f>
        <v>992.15708851000011</v>
      </c>
      <c r="C17" s="36">
        <f>SUMIFS(СВЦЭМ!$D$39:$D$782,СВЦЭМ!$A$39:$A$782,$A17,СВЦЭМ!$B$39:$B$782,C$11)+'СЕТ СН'!$F$11+СВЦЭМ!$D$10+'СЕТ СН'!$F$6-'СЕТ СН'!$F$23</f>
        <v>1073.8461072699999</v>
      </c>
      <c r="D17" s="36">
        <f>SUMIFS(СВЦЭМ!$D$39:$D$782,СВЦЭМ!$A$39:$A$782,$A17,СВЦЭМ!$B$39:$B$782,D$11)+'СЕТ СН'!$F$11+СВЦЭМ!$D$10+'СЕТ СН'!$F$6-'СЕТ СН'!$F$23</f>
        <v>1142.1543532799999</v>
      </c>
      <c r="E17" s="36">
        <f>SUMIFS(СВЦЭМ!$D$39:$D$782,СВЦЭМ!$A$39:$A$782,$A17,СВЦЭМ!$B$39:$B$782,E$11)+'СЕТ СН'!$F$11+СВЦЭМ!$D$10+'СЕТ СН'!$F$6-'СЕТ СН'!$F$23</f>
        <v>1172.8839753499999</v>
      </c>
      <c r="F17" s="36">
        <f>SUMIFS(СВЦЭМ!$D$39:$D$782,СВЦЭМ!$A$39:$A$782,$A17,СВЦЭМ!$B$39:$B$782,F$11)+'СЕТ СН'!$F$11+СВЦЭМ!$D$10+'СЕТ СН'!$F$6-'СЕТ СН'!$F$23</f>
        <v>1180.7993857499998</v>
      </c>
      <c r="G17" s="36">
        <f>SUMIFS(СВЦЭМ!$D$39:$D$782,СВЦЭМ!$A$39:$A$782,$A17,СВЦЭМ!$B$39:$B$782,G$11)+'СЕТ СН'!$F$11+СВЦЭМ!$D$10+'СЕТ СН'!$F$6-'СЕТ СН'!$F$23</f>
        <v>1182.6802269799998</v>
      </c>
      <c r="H17" s="36">
        <f>SUMIFS(СВЦЭМ!$D$39:$D$782,СВЦЭМ!$A$39:$A$782,$A17,СВЦЭМ!$B$39:$B$782,H$11)+'СЕТ СН'!$F$11+СВЦЭМ!$D$10+'СЕТ СН'!$F$6-'СЕТ СН'!$F$23</f>
        <v>1122.6464992399997</v>
      </c>
      <c r="I17" s="36">
        <f>SUMIFS(СВЦЭМ!$D$39:$D$782,СВЦЭМ!$A$39:$A$782,$A17,СВЦЭМ!$B$39:$B$782,I$11)+'СЕТ СН'!$F$11+СВЦЭМ!$D$10+'СЕТ СН'!$F$6-'СЕТ СН'!$F$23</f>
        <v>1030.2690163899999</v>
      </c>
      <c r="J17" s="36">
        <f>SUMIFS(СВЦЭМ!$D$39:$D$782,СВЦЭМ!$A$39:$A$782,$A17,СВЦЭМ!$B$39:$B$782,J$11)+'СЕТ СН'!$F$11+СВЦЭМ!$D$10+'СЕТ СН'!$F$6-'СЕТ СН'!$F$23</f>
        <v>944.65778755000008</v>
      </c>
      <c r="K17" s="36">
        <f>SUMIFS(СВЦЭМ!$D$39:$D$782,СВЦЭМ!$A$39:$A$782,$A17,СВЦЭМ!$B$39:$B$782,K$11)+'СЕТ СН'!$F$11+СВЦЭМ!$D$10+'СЕТ СН'!$F$6-'СЕТ СН'!$F$23</f>
        <v>924.48570719000008</v>
      </c>
      <c r="L17" s="36">
        <f>SUMIFS(СВЦЭМ!$D$39:$D$782,СВЦЭМ!$A$39:$A$782,$A17,СВЦЭМ!$B$39:$B$782,L$11)+'СЕТ СН'!$F$11+СВЦЭМ!$D$10+'СЕТ СН'!$F$6-'СЕТ СН'!$F$23</f>
        <v>920.08129012000006</v>
      </c>
      <c r="M17" s="36">
        <f>SUMIFS(СВЦЭМ!$D$39:$D$782,СВЦЭМ!$A$39:$A$782,$A17,СВЦЭМ!$B$39:$B$782,M$11)+'СЕТ СН'!$F$11+СВЦЭМ!$D$10+'СЕТ СН'!$F$6-'СЕТ СН'!$F$23</f>
        <v>915.26792007000006</v>
      </c>
      <c r="N17" s="36">
        <f>SUMIFS(СВЦЭМ!$D$39:$D$782,СВЦЭМ!$A$39:$A$782,$A17,СВЦЭМ!$B$39:$B$782,N$11)+'СЕТ СН'!$F$11+СВЦЭМ!$D$10+'СЕТ СН'!$F$6-'СЕТ СН'!$F$23</f>
        <v>910.86940836000008</v>
      </c>
      <c r="O17" s="36">
        <f>SUMIFS(СВЦЭМ!$D$39:$D$782,СВЦЭМ!$A$39:$A$782,$A17,СВЦЭМ!$B$39:$B$782,O$11)+'СЕТ СН'!$F$11+СВЦЭМ!$D$10+'СЕТ СН'!$F$6-'СЕТ СН'!$F$23</f>
        <v>921.20562636000011</v>
      </c>
      <c r="P17" s="36">
        <f>SUMIFS(СВЦЭМ!$D$39:$D$782,СВЦЭМ!$A$39:$A$782,$A17,СВЦЭМ!$B$39:$B$782,P$11)+'СЕТ СН'!$F$11+СВЦЭМ!$D$10+'СЕТ СН'!$F$6-'СЕТ СН'!$F$23</f>
        <v>943.57513368000002</v>
      </c>
      <c r="Q17" s="36">
        <f>SUMIFS(СВЦЭМ!$D$39:$D$782,СВЦЭМ!$A$39:$A$782,$A17,СВЦЭМ!$B$39:$B$782,Q$11)+'СЕТ СН'!$F$11+СВЦЭМ!$D$10+'СЕТ СН'!$F$6-'СЕТ СН'!$F$23</f>
        <v>956.04227370000012</v>
      </c>
      <c r="R17" s="36">
        <f>SUMIFS(СВЦЭМ!$D$39:$D$782,СВЦЭМ!$A$39:$A$782,$A17,СВЦЭМ!$B$39:$B$782,R$11)+'СЕТ СН'!$F$11+СВЦЭМ!$D$10+'СЕТ СН'!$F$6-'СЕТ СН'!$F$23</f>
        <v>946.69624820000001</v>
      </c>
      <c r="S17" s="36">
        <f>SUMIFS(СВЦЭМ!$D$39:$D$782,СВЦЭМ!$A$39:$A$782,$A17,СВЦЭМ!$B$39:$B$782,S$11)+'СЕТ СН'!$F$11+СВЦЭМ!$D$10+'СЕТ СН'!$F$6-'СЕТ СН'!$F$23</f>
        <v>928.77286822000008</v>
      </c>
      <c r="T17" s="36">
        <f>SUMIFS(СВЦЭМ!$D$39:$D$782,СВЦЭМ!$A$39:$A$782,$A17,СВЦЭМ!$B$39:$B$782,T$11)+'СЕТ СН'!$F$11+СВЦЭМ!$D$10+'СЕТ СН'!$F$6-'СЕТ СН'!$F$23</f>
        <v>912.94918586000006</v>
      </c>
      <c r="U17" s="36">
        <f>SUMIFS(СВЦЭМ!$D$39:$D$782,СВЦЭМ!$A$39:$A$782,$A17,СВЦЭМ!$B$39:$B$782,U$11)+'СЕТ СН'!$F$11+СВЦЭМ!$D$10+'СЕТ СН'!$F$6-'СЕТ СН'!$F$23</f>
        <v>952.74825785000007</v>
      </c>
      <c r="V17" s="36">
        <f>SUMIFS(СВЦЭМ!$D$39:$D$782,СВЦЭМ!$A$39:$A$782,$A17,СВЦЭМ!$B$39:$B$782,V$11)+'СЕТ СН'!$F$11+СВЦЭМ!$D$10+'СЕТ СН'!$F$6-'СЕТ СН'!$F$23</f>
        <v>974.68685810000011</v>
      </c>
      <c r="W17" s="36">
        <f>SUMIFS(СВЦЭМ!$D$39:$D$782,СВЦЭМ!$A$39:$A$782,$A17,СВЦЭМ!$B$39:$B$782,W$11)+'СЕТ СН'!$F$11+СВЦЭМ!$D$10+'СЕТ СН'!$F$6-'СЕТ СН'!$F$23</f>
        <v>968.82124663000002</v>
      </c>
      <c r="X17" s="36">
        <f>SUMIFS(СВЦЭМ!$D$39:$D$782,СВЦЭМ!$A$39:$A$782,$A17,СВЦЭМ!$B$39:$B$782,X$11)+'СЕТ СН'!$F$11+СВЦЭМ!$D$10+'СЕТ СН'!$F$6-'СЕТ СН'!$F$23</f>
        <v>911.93806814000004</v>
      </c>
      <c r="Y17" s="36">
        <f>SUMIFS(СВЦЭМ!$D$39:$D$782,СВЦЭМ!$A$39:$A$782,$A17,СВЦЭМ!$B$39:$B$782,Y$11)+'СЕТ СН'!$F$11+СВЦЭМ!$D$10+'СЕТ СН'!$F$6-'СЕТ СН'!$F$23</f>
        <v>930.99381489000007</v>
      </c>
    </row>
    <row r="18" spans="1:25" ht="15.75" x14ac:dyDescent="0.2">
      <c r="A18" s="35">
        <f t="shared" si="0"/>
        <v>44446</v>
      </c>
      <c r="B18" s="36">
        <f>SUMIFS(СВЦЭМ!$D$39:$D$782,СВЦЭМ!$A$39:$A$782,$A18,СВЦЭМ!$B$39:$B$782,B$11)+'СЕТ СН'!$F$11+СВЦЭМ!$D$10+'СЕТ СН'!$F$6-'СЕТ СН'!$F$23</f>
        <v>1077.6493592300001</v>
      </c>
      <c r="C18" s="36">
        <f>SUMIFS(СВЦЭМ!$D$39:$D$782,СВЦЭМ!$A$39:$A$782,$A18,СВЦЭМ!$B$39:$B$782,C$11)+'СЕТ СН'!$F$11+СВЦЭМ!$D$10+'СЕТ СН'!$F$6-'СЕТ СН'!$F$23</f>
        <v>1172.0920999699999</v>
      </c>
      <c r="D18" s="36">
        <f>SUMIFS(СВЦЭМ!$D$39:$D$782,СВЦЭМ!$A$39:$A$782,$A18,СВЦЭМ!$B$39:$B$782,D$11)+'СЕТ СН'!$F$11+СВЦЭМ!$D$10+'СЕТ СН'!$F$6-'СЕТ СН'!$F$23</f>
        <v>1233.8464496399999</v>
      </c>
      <c r="E18" s="36">
        <f>SUMIFS(СВЦЭМ!$D$39:$D$782,СВЦЭМ!$A$39:$A$782,$A18,СВЦЭМ!$B$39:$B$782,E$11)+'СЕТ СН'!$F$11+СВЦЭМ!$D$10+'СЕТ СН'!$F$6-'СЕТ СН'!$F$23</f>
        <v>1221.1851623599998</v>
      </c>
      <c r="F18" s="36">
        <f>SUMIFS(СВЦЭМ!$D$39:$D$782,СВЦЭМ!$A$39:$A$782,$A18,СВЦЭМ!$B$39:$B$782,F$11)+'СЕТ СН'!$F$11+СВЦЭМ!$D$10+'СЕТ СН'!$F$6-'СЕТ СН'!$F$23</f>
        <v>1216.7542504599999</v>
      </c>
      <c r="G18" s="36">
        <f>SUMIFS(СВЦЭМ!$D$39:$D$782,СВЦЭМ!$A$39:$A$782,$A18,СВЦЭМ!$B$39:$B$782,G$11)+'СЕТ СН'!$F$11+СВЦЭМ!$D$10+'СЕТ СН'!$F$6-'СЕТ СН'!$F$23</f>
        <v>1222.3649170199999</v>
      </c>
      <c r="H18" s="36">
        <f>SUMIFS(СВЦЭМ!$D$39:$D$782,СВЦЭМ!$A$39:$A$782,$A18,СВЦЭМ!$B$39:$B$782,H$11)+'СЕТ СН'!$F$11+СВЦЭМ!$D$10+'СЕТ СН'!$F$6-'СЕТ СН'!$F$23</f>
        <v>1147.9861761699999</v>
      </c>
      <c r="I18" s="36">
        <f>SUMIFS(СВЦЭМ!$D$39:$D$782,СВЦЭМ!$A$39:$A$782,$A18,СВЦЭМ!$B$39:$B$782,I$11)+'СЕТ СН'!$F$11+СВЦЭМ!$D$10+'СЕТ СН'!$F$6-'СЕТ СН'!$F$23</f>
        <v>1063.1351178800001</v>
      </c>
      <c r="J18" s="36">
        <f>SUMIFS(СВЦЭМ!$D$39:$D$782,СВЦЭМ!$A$39:$A$782,$A18,СВЦЭМ!$B$39:$B$782,J$11)+'СЕТ СН'!$F$11+СВЦЭМ!$D$10+'СЕТ СН'!$F$6-'СЕТ СН'!$F$23</f>
        <v>988.24400666000008</v>
      </c>
      <c r="K18" s="36">
        <f>SUMIFS(СВЦЭМ!$D$39:$D$782,СВЦЭМ!$A$39:$A$782,$A18,СВЦЭМ!$B$39:$B$782,K$11)+'СЕТ СН'!$F$11+СВЦЭМ!$D$10+'СЕТ СН'!$F$6-'СЕТ СН'!$F$23</f>
        <v>981.64021321000007</v>
      </c>
      <c r="L18" s="36">
        <f>SUMIFS(СВЦЭМ!$D$39:$D$782,СВЦЭМ!$A$39:$A$782,$A18,СВЦЭМ!$B$39:$B$782,L$11)+'СЕТ СН'!$F$11+СВЦЭМ!$D$10+'СЕТ СН'!$F$6-'СЕТ СН'!$F$23</f>
        <v>978.25826600000005</v>
      </c>
      <c r="M18" s="36">
        <f>SUMIFS(СВЦЭМ!$D$39:$D$782,СВЦЭМ!$A$39:$A$782,$A18,СВЦЭМ!$B$39:$B$782,M$11)+'СЕТ СН'!$F$11+СВЦЭМ!$D$10+'СЕТ СН'!$F$6-'СЕТ СН'!$F$23</f>
        <v>972.85141336000004</v>
      </c>
      <c r="N18" s="36">
        <f>SUMIFS(СВЦЭМ!$D$39:$D$782,СВЦЭМ!$A$39:$A$782,$A18,СВЦЭМ!$B$39:$B$782,N$11)+'СЕТ СН'!$F$11+СВЦЭМ!$D$10+'СЕТ СН'!$F$6-'СЕТ СН'!$F$23</f>
        <v>974.14620415000002</v>
      </c>
      <c r="O18" s="36">
        <f>SUMIFS(СВЦЭМ!$D$39:$D$782,СВЦЭМ!$A$39:$A$782,$A18,СВЦЭМ!$B$39:$B$782,O$11)+'СЕТ СН'!$F$11+СВЦЭМ!$D$10+'СЕТ СН'!$F$6-'СЕТ СН'!$F$23</f>
        <v>999.90447785000003</v>
      </c>
      <c r="P18" s="36">
        <f>SUMIFS(СВЦЭМ!$D$39:$D$782,СВЦЭМ!$A$39:$A$782,$A18,СВЦЭМ!$B$39:$B$782,P$11)+'СЕТ СН'!$F$11+СВЦЭМ!$D$10+'СЕТ СН'!$F$6-'СЕТ СН'!$F$23</f>
        <v>1037.2160740100001</v>
      </c>
      <c r="Q18" s="36">
        <f>SUMIFS(СВЦЭМ!$D$39:$D$782,СВЦЭМ!$A$39:$A$782,$A18,СВЦЭМ!$B$39:$B$782,Q$11)+'СЕТ СН'!$F$11+СВЦЭМ!$D$10+'СЕТ СН'!$F$6-'СЕТ СН'!$F$23</f>
        <v>1044.2631556599999</v>
      </c>
      <c r="R18" s="36">
        <f>SUMIFS(СВЦЭМ!$D$39:$D$782,СВЦЭМ!$A$39:$A$782,$A18,СВЦЭМ!$B$39:$B$782,R$11)+'СЕТ СН'!$F$11+СВЦЭМ!$D$10+'СЕТ СН'!$F$6-'СЕТ СН'!$F$23</f>
        <v>1033.39491419</v>
      </c>
      <c r="S18" s="36">
        <f>SUMIFS(СВЦЭМ!$D$39:$D$782,СВЦЭМ!$A$39:$A$782,$A18,СВЦЭМ!$B$39:$B$782,S$11)+'СЕТ СН'!$F$11+СВЦЭМ!$D$10+'СЕТ СН'!$F$6-'СЕТ СН'!$F$23</f>
        <v>1006.8200678300001</v>
      </c>
      <c r="T18" s="36">
        <f>SUMIFS(СВЦЭМ!$D$39:$D$782,СВЦЭМ!$A$39:$A$782,$A18,СВЦЭМ!$B$39:$B$782,T$11)+'СЕТ СН'!$F$11+СВЦЭМ!$D$10+'СЕТ СН'!$F$6-'СЕТ СН'!$F$23</f>
        <v>972.01625719000003</v>
      </c>
      <c r="U18" s="36">
        <f>SUMIFS(СВЦЭМ!$D$39:$D$782,СВЦЭМ!$A$39:$A$782,$A18,СВЦЭМ!$B$39:$B$782,U$11)+'СЕТ СН'!$F$11+СВЦЭМ!$D$10+'СЕТ СН'!$F$6-'СЕТ СН'!$F$23</f>
        <v>960.46485315000007</v>
      </c>
      <c r="V18" s="36">
        <f>SUMIFS(СВЦЭМ!$D$39:$D$782,СВЦЭМ!$A$39:$A$782,$A18,СВЦЭМ!$B$39:$B$782,V$11)+'СЕТ СН'!$F$11+СВЦЭМ!$D$10+'СЕТ СН'!$F$6-'СЕТ СН'!$F$23</f>
        <v>986.86736345000008</v>
      </c>
      <c r="W18" s="36">
        <f>SUMIFS(СВЦЭМ!$D$39:$D$782,СВЦЭМ!$A$39:$A$782,$A18,СВЦЭМ!$B$39:$B$782,W$11)+'СЕТ СН'!$F$11+СВЦЭМ!$D$10+'СЕТ СН'!$F$6-'СЕТ СН'!$F$23</f>
        <v>981.53417583000009</v>
      </c>
      <c r="X18" s="36">
        <f>SUMIFS(СВЦЭМ!$D$39:$D$782,СВЦЭМ!$A$39:$A$782,$A18,СВЦЭМ!$B$39:$B$782,X$11)+'СЕТ СН'!$F$11+СВЦЭМ!$D$10+'СЕТ СН'!$F$6-'СЕТ СН'!$F$23</f>
        <v>969.56188011000006</v>
      </c>
      <c r="Y18" s="36">
        <f>SUMIFS(СВЦЭМ!$D$39:$D$782,СВЦЭМ!$A$39:$A$782,$A18,СВЦЭМ!$B$39:$B$782,Y$11)+'СЕТ СН'!$F$11+СВЦЭМ!$D$10+'СЕТ СН'!$F$6-'СЕТ СН'!$F$23</f>
        <v>1024.6810133900001</v>
      </c>
    </row>
    <row r="19" spans="1:25" ht="15.75" x14ac:dyDescent="0.2">
      <c r="A19" s="35">
        <f t="shared" si="0"/>
        <v>44447</v>
      </c>
      <c r="B19" s="36">
        <f>SUMIFS(СВЦЭМ!$D$39:$D$782,СВЦЭМ!$A$39:$A$782,$A19,СВЦЭМ!$B$39:$B$782,B$11)+'СЕТ СН'!$F$11+СВЦЭМ!$D$10+'СЕТ СН'!$F$6-'СЕТ СН'!$F$23</f>
        <v>1136.8128586399998</v>
      </c>
      <c r="C19" s="36">
        <f>SUMIFS(СВЦЭМ!$D$39:$D$782,СВЦЭМ!$A$39:$A$782,$A19,СВЦЭМ!$B$39:$B$782,C$11)+'СЕТ СН'!$F$11+СВЦЭМ!$D$10+'СЕТ СН'!$F$6-'СЕТ СН'!$F$23</f>
        <v>1211.6305553299999</v>
      </c>
      <c r="D19" s="36">
        <f>SUMIFS(СВЦЭМ!$D$39:$D$782,СВЦЭМ!$A$39:$A$782,$A19,СВЦЭМ!$B$39:$B$782,D$11)+'СЕТ СН'!$F$11+СВЦЭМ!$D$10+'СЕТ СН'!$F$6-'СЕТ СН'!$F$23</f>
        <v>1268.7293291899998</v>
      </c>
      <c r="E19" s="36">
        <f>SUMIFS(СВЦЭМ!$D$39:$D$782,СВЦЭМ!$A$39:$A$782,$A19,СВЦЭМ!$B$39:$B$782,E$11)+'СЕТ СН'!$F$11+СВЦЭМ!$D$10+'СЕТ СН'!$F$6-'СЕТ СН'!$F$23</f>
        <v>1227.2987224899998</v>
      </c>
      <c r="F19" s="36">
        <f>SUMIFS(СВЦЭМ!$D$39:$D$782,СВЦЭМ!$A$39:$A$782,$A19,СВЦЭМ!$B$39:$B$782,F$11)+'СЕТ СН'!$F$11+СВЦЭМ!$D$10+'СЕТ СН'!$F$6-'СЕТ СН'!$F$23</f>
        <v>1214.2272478099999</v>
      </c>
      <c r="G19" s="36">
        <f>SUMIFS(СВЦЭМ!$D$39:$D$782,СВЦЭМ!$A$39:$A$782,$A19,СВЦЭМ!$B$39:$B$782,G$11)+'СЕТ СН'!$F$11+СВЦЭМ!$D$10+'СЕТ СН'!$F$6-'СЕТ СН'!$F$23</f>
        <v>1234.8931038799999</v>
      </c>
      <c r="H19" s="36">
        <f>SUMIFS(СВЦЭМ!$D$39:$D$782,СВЦЭМ!$A$39:$A$782,$A19,СВЦЭМ!$B$39:$B$782,H$11)+'СЕТ СН'!$F$11+СВЦЭМ!$D$10+'СЕТ СН'!$F$6-'СЕТ СН'!$F$23</f>
        <v>1193.8298457199999</v>
      </c>
      <c r="I19" s="36">
        <f>SUMIFS(СВЦЭМ!$D$39:$D$782,СВЦЭМ!$A$39:$A$782,$A19,СВЦЭМ!$B$39:$B$782,I$11)+'СЕТ СН'!$F$11+СВЦЭМ!$D$10+'СЕТ СН'!$F$6-'СЕТ СН'!$F$23</f>
        <v>1090.9294521100001</v>
      </c>
      <c r="J19" s="36">
        <f>SUMIFS(СВЦЭМ!$D$39:$D$782,СВЦЭМ!$A$39:$A$782,$A19,СВЦЭМ!$B$39:$B$782,J$11)+'СЕТ СН'!$F$11+СВЦЭМ!$D$10+'СЕТ СН'!$F$6-'СЕТ СН'!$F$23</f>
        <v>1003.6431539700001</v>
      </c>
      <c r="K19" s="36">
        <f>SUMIFS(СВЦЭМ!$D$39:$D$782,СВЦЭМ!$A$39:$A$782,$A19,СВЦЭМ!$B$39:$B$782,K$11)+'СЕТ СН'!$F$11+СВЦЭМ!$D$10+'СЕТ СН'!$F$6-'СЕТ СН'!$F$23</f>
        <v>965.69057391000001</v>
      </c>
      <c r="L19" s="36">
        <f>SUMIFS(СВЦЭМ!$D$39:$D$782,СВЦЭМ!$A$39:$A$782,$A19,СВЦЭМ!$B$39:$B$782,L$11)+'СЕТ СН'!$F$11+СВЦЭМ!$D$10+'СЕТ СН'!$F$6-'СЕТ СН'!$F$23</f>
        <v>961.91841990000012</v>
      </c>
      <c r="M19" s="36">
        <f>SUMIFS(СВЦЭМ!$D$39:$D$782,СВЦЭМ!$A$39:$A$782,$A19,СВЦЭМ!$B$39:$B$782,M$11)+'СЕТ СН'!$F$11+СВЦЭМ!$D$10+'СЕТ СН'!$F$6-'СЕТ СН'!$F$23</f>
        <v>950.37683042000003</v>
      </c>
      <c r="N19" s="36">
        <f>SUMIFS(СВЦЭМ!$D$39:$D$782,СВЦЭМ!$A$39:$A$782,$A19,СВЦЭМ!$B$39:$B$782,N$11)+'СЕТ СН'!$F$11+СВЦЭМ!$D$10+'СЕТ СН'!$F$6-'СЕТ СН'!$F$23</f>
        <v>954.60432254000011</v>
      </c>
      <c r="O19" s="36">
        <f>SUMIFS(СВЦЭМ!$D$39:$D$782,СВЦЭМ!$A$39:$A$782,$A19,СВЦЭМ!$B$39:$B$782,O$11)+'СЕТ СН'!$F$11+СВЦЭМ!$D$10+'СЕТ СН'!$F$6-'СЕТ СН'!$F$23</f>
        <v>990.51750455000001</v>
      </c>
      <c r="P19" s="36">
        <f>SUMIFS(СВЦЭМ!$D$39:$D$782,СВЦЭМ!$A$39:$A$782,$A19,СВЦЭМ!$B$39:$B$782,P$11)+'СЕТ СН'!$F$11+СВЦЭМ!$D$10+'СЕТ СН'!$F$6-'СЕТ СН'!$F$23</f>
        <v>1024.21964349</v>
      </c>
      <c r="Q19" s="36">
        <f>SUMIFS(СВЦЭМ!$D$39:$D$782,СВЦЭМ!$A$39:$A$782,$A19,СВЦЭМ!$B$39:$B$782,Q$11)+'СЕТ СН'!$F$11+СВЦЭМ!$D$10+'СЕТ СН'!$F$6-'СЕТ СН'!$F$23</f>
        <v>1022.5625609100001</v>
      </c>
      <c r="R19" s="36">
        <f>SUMIFS(СВЦЭМ!$D$39:$D$782,СВЦЭМ!$A$39:$A$782,$A19,СВЦЭМ!$B$39:$B$782,R$11)+'СЕТ СН'!$F$11+СВЦЭМ!$D$10+'СЕТ СН'!$F$6-'СЕТ СН'!$F$23</f>
        <v>1021.4159961400001</v>
      </c>
      <c r="S19" s="36">
        <f>SUMIFS(СВЦЭМ!$D$39:$D$782,СВЦЭМ!$A$39:$A$782,$A19,СВЦЭМ!$B$39:$B$782,S$11)+'СЕТ СН'!$F$11+СВЦЭМ!$D$10+'СЕТ СН'!$F$6-'СЕТ СН'!$F$23</f>
        <v>992.16028038000002</v>
      </c>
      <c r="T19" s="36">
        <f>SUMIFS(СВЦЭМ!$D$39:$D$782,СВЦЭМ!$A$39:$A$782,$A19,СВЦЭМ!$B$39:$B$782,T$11)+'СЕТ СН'!$F$11+СВЦЭМ!$D$10+'СЕТ СН'!$F$6-'СЕТ СН'!$F$23</f>
        <v>957.25090225000008</v>
      </c>
      <c r="U19" s="36">
        <f>SUMIFS(СВЦЭМ!$D$39:$D$782,СВЦЭМ!$A$39:$A$782,$A19,СВЦЭМ!$B$39:$B$782,U$11)+'СЕТ СН'!$F$11+СВЦЭМ!$D$10+'СЕТ СН'!$F$6-'СЕТ СН'!$F$23</f>
        <v>955.26846280000007</v>
      </c>
      <c r="V19" s="36">
        <f>SUMIFS(СВЦЭМ!$D$39:$D$782,СВЦЭМ!$A$39:$A$782,$A19,СВЦЭМ!$B$39:$B$782,V$11)+'СЕТ СН'!$F$11+СВЦЭМ!$D$10+'СЕТ СН'!$F$6-'СЕТ СН'!$F$23</f>
        <v>947.65249402000006</v>
      </c>
      <c r="W19" s="36">
        <f>SUMIFS(СВЦЭМ!$D$39:$D$782,СВЦЭМ!$A$39:$A$782,$A19,СВЦЭМ!$B$39:$B$782,W$11)+'СЕТ СН'!$F$11+СВЦЭМ!$D$10+'СЕТ СН'!$F$6-'СЕТ СН'!$F$23</f>
        <v>942.17324087000009</v>
      </c>
      <c r="X19" s="36">
        <f>SUMIFS(СВЦЭМ!$D$39:$D$782,СВЦЭМ!$A$39:$A$782,$A19,СВЦЭМ!$B$39:$B$782,X$11)+'СЕТ СН'!$F$11+СВЦЭМ!$D$10+'СЕТ СН'!$F$6-'СЕТ СН'!$F$23</f>
        <v>974.49842414000011</v>
      </c>
      <c r="Y19" s="36">
        <f>SUMIFS(СВЦЭМ!$D$39:$D$782,СВЦЭМ!$A$39:$A$782,$A19,СВЦЭМ!$B$39:$B$782,Y$11)+'СЕТ СН'!$F$11+СВЦЭМ!$D$10+'СЕТ СН'!$F$6-'СЕТ СН'!$F$23</f>
        <v>1035.6766487299999</v>
      </c>
    </row>
    <row r="20" spans="1:25" ht="15.75" x14ac:dyDescent="0.2">
      <c r="A20" s="35">
        <f t="shared" si="0"/>
        <v>44448</v>
      </c>
      <c r="B20" s="36">
        <f>SUMIFS(СВЦЭМ!$D$39:$D$782,СВЦЭМ!$A$39:$A$782,$A20,СВЦЭМ!$B$39:$B$782,B$11)+'СЕТ СН'!$F$11+СВЦЭМ!$D$10+'СЕТ СН'!$F$6-'СЕТ СН'!$F$23</f>
        <v>1152.9192587399998</v>
      </c>
      <c r="C20" s="36">
        <f>SUMIFS(СВЦЭМ!$D$39:$D$782,СВЦЭМ!$A$39:$A$782,$A20,СВЦЭМ!$B$39:$B$782,C$11)+'СЕТ СН'!$F$11+СВЦЭМ!$D$10+'СЕТ СН'!$F$6-'СЕТ СН'!$F$23</f>
        <v>1243.9291849699998</v>
      </c>
      <c r="D20" s="36">
        <f>SUMIFS(СВЦЭМ!$D$39:$D$782,СВЦЭМ!$A$39:$A$782,$A20,СВЦЭМ!$B$39:$B$782,D$11)+'СЕТ СН'!$F$11+СВЦЭМ!$D$10+'СЕТ СН'!$F$6-'СЕТ СН'!$F$23</f>
        <v>1311.2214263799999</v>
      </c>
      <c r="E20" s="36">
        <f>SUMIFS(СВЦЭМ!$D$39:$D$782,СВЦЭМ!$A$39:$A$782,$A20,СВЦЭМ!$B$39:$B$782,E$11)+'СЕТ СН'!$F$11+СВЦЭМ!$D$10+'СЕТ СН'!$F$6-'СЕТ СН'!$F$23</f>
        <v>1328.6176526999998</v>
      </c>
      <c r="F20" s="36">
        <f>SUMIFS(СВЦЭМ!$D$39:$D$782,СВЦЭМ!$A$39:$A$782,$A20,СВЦЭМ!$B$39:$B$782,F$11)+'СЕТ СН'!$F$11+СВЦЭМ!$D$10+'СЕТ СН'!$F$6-'СЕТ СН'!$F$23</f>
        <v>1335.5583519999998</v>
      </c>
      <c r="G20" s="36">
        <f>SUMIFS(СВЦЭМ!$D$39:$D$782,СВЦЭМ!$A$39:$A$782,$A20,СВЦЭМ!$B$39:$B$782,G$11)+'СЕТ СН'!$F$11+СВЦЭМ!$D$10+'СЕТ СН'!$F$6-'СЕТ СН'!$F$23</f>
        <v>1316.6535921799998</v>
      </c>
      <c r="H20" s="36">
        <f>SUMIFS(СВЦЭМ!$D$39:$D$782,СВЦЭМ!$A$39:$A$782,$A20,СВЦЭМ!$B$39:$B$782,H$11)+'СЕТ СН'!$F$11+СВЦЭМ!$D$10+'СЕТ СН'!$F$6-'СЕТ СН'!$F$23</f>
        <v>1250.1038112999997</v>
      </c>
      <c r="I20" s="36">
        <f>SUMIFS(СВЦЭМ!$D$39:$D$782,СВЦЭМ!$A$39:$A$782,$A20,СВЦЭМ!$B$39:$B$782,I$11)+'СЕТ СН'!$F$11+СВЦЭМ!$D$10+'СЕТ СН'!$F$6-'СЕТ СН'!$F$23</f>
        <v>1143.6271832799998</v>
      </c>
      <c r="J20" s="36">
        <f>SUMIFS(СВЦЭМ!$D$39:$D$782,СВЦЭМ!$A$39:$A$782,$A20,СВЦЭМ!$B$39:$B$782,J$11)+'СЕТ СН'!$F$11+СВЦЭМ!$D$10+'СЕТ СН'!$F$6-'СЕТ СН'!$F$23</f>
        <v>1045.77955219</v>
      </c>
      <c r="K20" s="36">
        <f>SUMIFS(СВЦЭМ!$D$39:$D$782,СВЦЭМ!$A$39:$A$782,$A20,СВЦЭМ!$B$39:$B$782,K$11)+'СЕТ СН'!$F$11+СВЦЭМ!$D$10+'СЕТ СН'!$F$6-'СЕТ СН'!$F$23</f>
        <v>1006.31603323</v>
      </c>
      <c r="L20" s="36">
        <f>SUMIFS(СВЦЭМ!$D$39:$D$782,СВЦЭМ!$A$39:$A$782,$A20,СВЦЭМ!$B$39:$B$782,L$11)+'СЕТ СН'!$F$11+СВЦЭМ!$D$10+'СЕТ СН'!$F$6-'СЕТ СН'!$F$23</f>
        <v>998.01004990000001</v>
      </c>
      <c r="M20" s="36">
        <f>SUMIFS(СВЦЭМ!$D$39:$D$782,СВЦЭМ!$A$39:$A$782,$A20,СВЦЭМ!$B$39:$B$782,M$11)+'СЕТ СН'!$F$11+СВЦЭМ!$D$10+'СЕТ СН'!$F$6-'СЕТ СН'!$F$23</f>
        <v>985.27589806000003</v>
      </c>
      <c r="N20" s="36">
        <f>SUMIFS(СВЦЭМ!$D$39:$D$782,СВЦЭМ!$A$39:$A$782,$A20,СВЦЭМ!$B$39:$B$782,N$11)+'СЕТ СН'!$F$11+СВЦЭМ!$D$10+'СЕТ СН'!$F$6-'СЕТ СН'!$F$23</f>
        <v>989.00704220000011</v>
      </c>
      <c r="O20" s="36">
        <f>SUMIFS(СВЦЭМ!$D$39:$D$782,СВЦЭМ!$A$39:$A$782,$A20,СВЦЭМ!$B$39:$B$782,O$11)+'СЕТ СН'!$F$11+СВЦЭМ!$D$10+'СЕТ СН'!$F$6-'СЕТ СН'!$F$23</f>
        <v>1019.4393284</v>
      </c>
      <c r="P20" s="36">
        <f>SUMIFS(СВЦЭМ!$D$39:$D$782,СВЦЭМ!$A$39:$A$782,$A20,СВЦЭМ!$B$39:$B$782,P$11)+'СЕТ СН'!$F$11+СВЦЭМ!$D$10+'СЕТ СН'!$F$6-'СЕТ СН'!$F$23</f>
        <v>1055.5046845700001</v>
      </c>
      <c r="Q20" s="36">
        <f>SUMIFS(СВЦЭМ!$D$39:$D$782,СВЦЭМ!$A$39:$A$782,$A20,СВЦЭМ!$B$39:$B$782,Q$11)+'СЕТ СН'!$F$11+СВЦЭМ!$D$10+'СЕТ СН'!$F$6-'СЕТ СН'!$F$23</f>
        <v>1065.7695886700001</v>
      </c>
      <c r="R20" s="36">
        <f>SUMIFS(СВЦЭМ!$D$39:$D$782,СВЦЭМ!$A$39:$A$782,$A20,СВЦЭМ!$B$39:$B$782,R$11)+'СЕТ СН'!$F$11+СВЦЭМ!$D$10+'СЕТ СН'!$F$6-'СЕТ СН'!$F$23</f>
        <v>1056.03291805</v>
      </c>
      <c r="S20" s="36">
        <f>SUMIFS(СВЦЭМ!$D$39:$D$782,СВЦЭМ!$A$39:$A$782,$A20,СВЦЭМ!$B$39:$B$782,S$11)+'СЕТ СН'!$F$11+СВЦЭМ!$D$10+'СЕТ СН'!$F$6-'СЕТ СН'!$F$23</f>
        <v>1027.9167814699999</v>
      </c>
      <c r="T20" s="36">
        <f>SUMIFS(СВЦЭМ!$D$39:$D$782,СВЦЭМ!$A$39:$A$782,$A20,СВЦЭМ!$B$39:$B$782,T$11)+'СЕТ СН'!$F$11+СВЦЭМ!$D$10+'СЕТ СН'!$F$6-'СЕТ СН'!$F$23</f>
        <v>991.72050867000007</v>
      </c>
      <c r="U20" s="36">
        <f>SUMIFS(СВЦЭМ!$D$39:$D$782,СВЦЭМ!$A$39:$A$782,$A20,СВЦЭМ!$B$39:$B$782,U$11)+'СЕТ СН'!$F$11+СВЦЭМ!$D$10+'СЕТ СН'!$F$6-'СЕТ СН'!$F$23</f>
        <v>977.63014082000007</v>
      </c>
      <c r="V20" s="36">
        <f>SUMIFS(СВЦЭМ!$D$39:$D$782,СВЦЭМ!$A$39:$A$782,$A20,СВЦЭМ!$B$39:$B$782,V$11)+'СЕТ СН'!$F$11+СВЦЭМ!$D$10+'СЕТ СН'!$F$6-'СЕТ СН'!$F$23</f>
        <v>989.86991481000007</v>
      </c>
      <c r="W20" s="36">
        <f>SUMIFS(СВЦЭМ!$D$39:$D$782,СВЦЭМ!$A$39:$A$782,$A20,СВЦЭМ!$B$39:$B$782,W$11)+'СЕТ СН'!$F$11+СВЦЭМ!$D$10+'СЕТ СН'!$F$6-'СЕТ СН'!$F$23</f>
        <v>976.03540420000002</v>
      </c>
      <c r="X20" s="36">
        <f>SUMIFS(СВЦЭМ!$D$39:$D$782,СВЦЭМ!$A$39:$A$782,$A20,СВЦЭМ!$B$39:$B$782,X$11)+'СЕТ СН'!$F$11+СВЦЭМ!$D$10+'СЕТ СН'!$F$6-'СЕТ СН'!$F$23</f>
        <v>1142.99989065</v>
      </c>
      <c r="Y20" s="36">
        <f>SUMIFS(СВЦЭМ!$D$39:$D$782,СВЦЭМ!$A$39:$A$782,$A20,СВЦЭМ!$B$39:$B$782,Y$11)+'СЕТ СН'!$F$11+СВЦЭМ!$D$10+'СЕТ СН'!$F$6-'СЕТ СН'!$F$23</f>
        <v>1128.5376280399998</v>
      </c>
    </row>
    <row r="21" spans="1:25" ht="15.75" x14ac:dyDescent="0.2">
      <c r="A21" s="35">
        <f t="shared" si="0"/>
        <v>44449</v>
      </c>
      <c r="B21" s="36">
        <f>SUMIFS(СВЦЭМ!$D$39:$D$782,СВЦЭМ!$A$39:$A$782,$A21,СВЦЭМ!$B$39:$B$782,B$11)+'СЕТ СН'!$F$11+СВЦЭМ!$D$10+'СЕТ СН'!$F$6-'СЕТ СН'!$F$23</f>
        <v>1108.8244296799999</v>
      </c>
      <c r="C21" s="36">
        <f>SUMIFS(СВЦЭМ!$D$39:$D$782,СВЦЭМ!$A$39:$A$782,$A21,СВЦЭМ!$B$39:$B$782,C$11)+'СЕТ СН'!$F$11+СВЦЭМ!$D$10+'СЕТ СН'!$F$6-'СЕТ СН'!$F$23</f>
        <v>1198.9485593399997</v>
      </c>
      <c r="D21" s="36">
        <f>SUMIFS(СВЦЭМ!$D$39:$D$782,СВЦЭМ!$A$39:$A$782,$A21,СВЦЭМ!$B$39:$B$782,D$11)+'СЕТ СН'!$F$11+СВЦЭМ!$D$10+'СЕТ СН'!$F$6-'СЕТ СН'!$F$23</f>
        <v>1255.3930095599999</v>
      </c>
      <c r="E21" s="36">
        <f>SUMIFS(СВЦЭМ!$D$39:$D$782,СВЦЭМ!$A$39:$A$782,$A21,СВЦЭМ!$B$39:$B$782,E$11)+'СЕТ СН'!$F$11+СВЦЭМ!$D$10+'СЕТ СН'!$F$6-'СЕТ СН'!$F$23</f>
        <v>1284.2559993899999</v>
      </c>
      <c r="F21" s="36">
        <f>SUMIFS(СВЦЭМ!$D$39:$D$782,СВЦЭМ!$A$39:$A$782,$A21,СВЦЭМ!$B$39:$B$782,F$11)+'СЕТ СН'!$F$11+СВЦЭМ!$D$10+'СЕТ СН'!$F$6-'СЕТ СН'!$F$23</f>
        <v>1251.0487619299997</v>
      </c>
      <c r="G21" s="36">
        <f>SUMIFS(СВЦЭМ!$D$39:$D$782,СВЦЭМ!$A$39:$A$782,$A21,СВЦЭМ!$B$39:$B$782,G$11)+'СЕТ СН'!$F$11+СВЦЭМ!$D$10+'СЕТ СН'!$F$6-'СЕТ СН'!$F$23</f>
        <v>1226.1279349999998</v>
      </c>
      <c r="H21" s="36">
        <f>SUMIFS(СВЦЭМ!$D$39:$D$782,СВЦЭМ!$A$39:$A$782,$A21,СВЦЭМ!$B$39:$B$782,H$11)+'СЕТ СН'!$F$11+СВЦЭМ!$D$10+'СЕТ СН'!$F$6-'СЕТ СН'!$F$23</f>
        <v>1160.7454891899999</v>
      </c>
      <c r="I21" s="36">
        <f>SUMIFS(СВЦЭМ!$D$39:$D$782,СВЦЭМ!$A$39:$A$782,$A21,СВЦЭМ!$B$39:$B$782,I$11)+'СЕТ СН'!$F$11+СВЦЭМ!$D$10+'СЕТ СН'!$F$6-'СЕТ СН'!$F$23</f>
        <v>1061.8755516399999</v>
      </c>
      <c r="J21" s="36">
        <f>SUMIFS(СВЦЭМ!$D$39:$D$782,СВЦЭМ!$A$39:$A$782,$A21,СВЦЭМ!$B$39:$B$782,J$11)+'СЕТ СН'!$F$11+СВЦЭМ!$D$10+'СЕТ СН'!$F$6-'СЕТ СН'!$F$23</f>
        <v>961.67038881000008</v>
      </c>
      <c r="K21" s="36">
        <f>SUMIFS(СВЦЭМ!$D$39:$D$782,СВЦЭМ!$A$39:$A$782,$A21,СВЦЭМ!$B$39:$B$782,K$11)+'СЕТ СН'!$F$11+СВЦЭМ!$D$10+'СЕТ СН'!$F$6-'СЕТ СН'!$F$23</f>
        <v>929.21371883000006</v>
      </c>
      <c r="L21" s="36">
        <f>SUMIFS(СВЦЭМ!$D$39:$D$782,СВЦЭМ!$A$39:$A$782,$A21,СВЦЭМ!$B$39:$B$782,L$11)+'СЕТ СН'!$F$11+СВЦЭМ!$D$10+'СЕТ СН'!$F$6-'СЕТ СН'!$F$23</f>
        <v>918.18943035000007</v>
      </c>
      <c r="M21" s="36">
        <f>SUMIFS(СВЦЭМ!$D$39:$D$782,СВЦЭМ!$A$39:$A$782,$A21,СВЦЭМ!$B$39:$B$782,M$11)+'СЕТ СН'!$F$11+СВЦЭМ!$D$10+'СЕТ СН'!$F$6-'СЕТ СН'!$F$23</f>
        <v>909.90319059000012</v>
      </c>
      <c r="N21" s="36">
        <f>SUMIFS(СВЦЭМ!$D$39:$D$782,СВЦЭМ!$A$39:$A$782,$A21,СВЦЭМ!$B$39:$B$782,N$11)+'СЕТ СН'!$F$11+СВЦЭМ!$D$10+'СЕТ СН'!$F$6-'СЕТ СН'!$F$23</f>
        <v>915.71536002000005</v>
      </c>
      <c r="O21" s="36">
        <f>SUMIFS(СВЦЭМ!$D$39:$D$782,СВЦЭМ!$A$39:$A$782,$A21,СВЦЭМ!$B$39:$B$782,O$11)+'СЕТ СН'!$F$11+СВЦЭМ!$D$10+'СЕТ СН'!$F$6-'СЕТ СН'!$F$23</f>
        <v>947.76920030000008</v>
      </c>
      <c r="P21" s="36">
        <f>SUMIFS(СВЦЭМ!$D$39:$D$782,СВЦЭМ!$A$39:$A$782,$A21,СВЦЭМ!$B$39:$B$782,P$11)+'СЕТ СН'!$F$11+СВЦЭМ!$D$10+'СЕТ СН'!$F$6-'СЕТ СН'!$F$23</f>
        <v>968.1626758000001</v>
      </c>
      <c r="Q21" s="36">
        <f>SUMIFS(СВЦЭМ!$D$39:$D$782,СВЦЭМ!$A$39:$A$782,$A21,СВЦЭМ!$B$39:$B$782,Q$11)+'СЕТ СН'!$F$11+СВЦЭМ!$D$10+'СЕТ СН'!$F$6-'СЕТ СН'!$F$23</f>
        <v>984.84466927000005</v>
      </c>
      <c r="R21" s="36">
        <f>SUMIFS(СВЦЭМ!$D$39:$D$782,СВЦЭМ!$A$39:$A$782,$A21,СВЦЭМ!$B$39:$B$782,R$11)+'СЕТ СН'!$F$11+СВЦЭМ!$D$10+'СЕТ СН'!$F$6-'СЕТ СН'!$F$23</f>
        <v>989.30134113000008</v>
      </c>
      <c r="S21" s="36">
        <f>SUMIFS(СВЦЭМ!$D$39:$D$782,СВЦЭМ!$A$39:$A$782,$A21,СВЦЭМ!$B$39:$B$782,S$11)+'СЕТ СН'!$F$11+СВЦЭМ!$D$10+'СЕТ СН'!$F$6-'СЕТ СН'!$F$23</f>
        <v>965.27796352000007</v>
      </c>
      <c r="T21" s="36">
        <f>SUMIFS(СВЦЭМ!$D$39:$D$782,СВЦЭМ!$A$39:$A$782,$A21,СВЦЭМ!$B$39:$B$782,T$11)+'СЕТ СН'!$F$11+СВЦЭМ!$D$10+'СЕТ СН'!$F$6-'СЕТ СН'!$F$23</f>
        <v>925.18108624000001</v>
      </c>
      <c r="U21" s="36">
        <f>SUMIFS(СВЦЭМ!$D$39:$D$782,СВЦЭМ!$A$39:$A$782,$A21,СВЦЭМ!$B$39:$B$782,U$11)+'СЕТ СН'!$F$11+СВЦЭМ!$D$10+'СЕТ СН'!$F$6-'СЕТ СН'!$F$23</f>
        <v>894.83317933000012</v>
      </c>
      <c r="V21" s="36">
        <f>SUMIFS(СВЦЭМ!$D$39:$D$782,СВЦЭМ!$A$39:$A$782,$A21,СВЦЭМ!$B$39:$B$782,V$11)+'СЕТ СН'!$F$11+СВЦЭМ!$D$10+'СЕТ СН'!$F$6-'СЕТ СН'!$F$23</f>
        <v>905.0394338000001</v>
      </c>
      <c r="W21" s="36">
        <f>SUMIFS(СВЦЭМ!$D$39:$D$782,СВЦЭМ!$A$39:$A$782,$A21,СВЦЭМ!$B$39:$B$782,W$11)+'СЕТ СН'!$F$11+СВЦЭМ!$D$10+'СЕТ СН'!$F$6-'СЕТ СН'!$F$23</f>
        <v>894.92172104000008</v>
      </c>
      <c r="X21" s="36">
        <f>SUMIFS(СВЦЭМ!$D$39:$D$782,СВЦЭМ!$A$39:$A$782,$A21,СВЦЭМ!$B$39:$B$782,X$11)+'СЕТ СН'!$F$11+СВЦЭМ!$D$10+'СЕТ СН'!$F$6-'СЕТ СН'!$F$23</f>
        <v>916.13073944000007</v>
      </c>
      <c r="Y21" s="36">
        <f>SUMIFS(СВЦЭМ!$D$39:$D$782,СВЦЭМ!$A$39:$A$782,$A21,СВЦЭМ!$B$39:$B$782,Y$11)+'СЕТ СН'!$F$11+СВЦЭМ!$D$10+'СЕТ СН'!$F$6-'СЕТ СН'!$F$23</f>
        <v>953.77996469000004</v>
      </c>
    </row>
    <row r="22" spans="1:25" ht="15.75" x14ac:dyDescent="0.2">
      <c r="A22" s="35">
        <f t="shared" si="0"/>
        <v>44450</v>
      </c>
      <c r="B22" s="36">
        <f>SUMIFS(СВЦЭМ!$D$39:$D$782,СВЦЭМ!$A$39:$A$782,$A22,СВЦЭМ!$B$39:$B$782,B$11)+'СЕТ СН'!$F$11+СВЦЭМ!$D$10+'СЕТ СН'!$F$6-'СЕТ СН'!$F$23</f>
        <v>1056.4719101600001</v>
      </c>
      <c r="C22" s="36">
        <f>SUMIFS(СВЦЭМ!$D$39:$D$782,СВЦЭМ!$A$39:$A$782,$A22,СВЦЭМ!$B$39:$B$782,C$11)+'СЕТ СН'!$F$11+СВЦЭМ!$D$10+'СЕТ СН'!$F$6-'СЕТ СН'!$F$23</f>
        <v>1136.9508953099999</v>
      </c>
      <c r="D22" s="36">
        <f>SUMIFS(СВЦЭМ!$D$39:$D$782,СВЦЭМ!$A$39:$A$782,$A22,СВЦЭМ!$B$39:$B$782,D$11)+'СЕТ СН'!$F$11+СВЦЭМ!$D$10+'СЕТ СН'!$F$6-'СЕТ СН'!$F$23</f>
        <v>1195.5312536199999</v>
      </c>
      <c r="E22" s="36">
        <f>SUMIFS(СВЦЭМ!$D$39:$D$782,СВЦЭМ!$A$39:$A$782,$A22,СВЦЭМ!$B$39:$B$782,E$11)+'СЕТ СН'!$F$11+СВЦЭМ!$D$10+'СЕТ СН'!$F$6-'СЕТ СН'!$F$23</f>
        <v>1223.0791158699999</v>
      </c>
      <c r="F22" s="36">
        <f>SUMIFS(СВЦЭМ!$D$39:$D$782,СВЦЭМ!$A$39:$A$782,$A22,СВЦЭМ!$B$39:$B$782,F$11)+'СЕТ СН'!$F$11+СВЦЭМ!$D$10+'СЕТ СН'!$F$6-'СЕТ СН'!$F$23</f>
        <v>1238.1522807099998</v>
      </c>
      <c r="G22" s="36">
        <f>SUMIFS(СВЦЭМ!$D$39:$D$782,СВЦЭМ!$A$39:$A$782,$A22,СВЦЭМ!$B$39:$B$782,G$11)+'СЕТ СН'!$F$11+СВЦЭМ!$D$10+'СЕТ СН'!$F$6-'СЕТ СН'!$F$23</f>
        <v>1225.6283820299998</v>
      </c>
      <c r="H22" s="36">
        <f>SUMIFS(СВЦЭМ!$D$39:$D$782,СВЦЭМ!$A$39:$A$782,$A22,СВЦЭМ!$B$39:$B$782,H$11)+'СЕТ СН'!$F$11+СВЦЭМ!$D$10+'СЕТ СН'!$F$6-'СЕТ СН'!$F$23</f>
        <v>1185.6063553199999</v>
      </c>
      <c r="I22" s="36">
        <f>SUMIFS(СВЦЭМ!$D$39:$D$782,СВЦЭМ!$A$39:$A$782,$A22,СВЦЭМ!$B$39:$B$782,I$11)+'СЕТ СН'!$F$11+СВЦЭМ!$D$10+'СЕТ СН'!$F$6-'СЕТ СН'!$F$23</f>
        <v>1102.6770877599999</v>
      </c>
      <c r="J22" s="36">
        <f>SUMIFS(СВЦЭМ!$D$39:$D$782,СВЦЭМ!$A$39:$A$782,$A22,СВЦЭМ!$B$39:$B$782,J$11)+'СЕТ СН'!$F$11+СВЦЭМ!$D$10+'СЕТ СН'!$F$6-'СЕТ СН'!$F$23</f>
        <v>1011.4368610700001</v>
      </c>
      <c r="K22" s="36">
        <f>SUMIFS(СВЦЭМ!$D$39:$D$782,СВЦЭМ!$A$39:$A$782,$A22,СВЦЭМ!$B$39:$B$782,K$11)+'СЕТ СН'!$F$11+СВЦЭМ!$D$10+'СЕТ СН'!$F$6-'СЕТ СН'!$F$23</f>
        <v>952.96281965000003</v>
      </c>
      <c r="L22" s="36">
        <f>SUMIFS(СВЦЭМ!$D$39:$D$782,СВЦЭМ!$A$39:$A$782,$A22,СВЦЭМ!$B$39:$B$782,L$11)+'СЕТ СН'!$F$11+СВЦЭМ!$D$10+'СЕТ СН'!$F$6-'СЕТ СН'!$F$23</f>
        <v>948.01044494000007</v>
      </c>
      <c r="M22" s="36">
        <f>SUMIFS(СВЦЭМ!$D$39:$D$782,СВЦЭМ!$A$39:$A$782,$A22,СВЦЭМ!$B$39:$B$782,M$11)+'СЕТ СН'!$F$11+СВЦЭМ!$D$10+'СЕТ СН'!$F$6-'СЕТ СН'!$F$23</f>
        <v>933.91133180000008</v>
      </c>
      <c r="N22" s="36">
        <f>SUMIFS(СВЦЭМ!$D$39:$D$782,СВЦЭМ!$A$39:$A$782,$A22,СВЦЭМ!$B$39:$B$782,N$11)+'СЕТ СН'!$F$11+СВЦЭМ!$D$10+'СЕТ СН'!$F$6-'СЕТ СН'!$F$23</f>
        <v>933.1514622200001</v>
      </c>
      <c r="O22" s="36">
        <f>SUMIFS(СВЦЭМ!$D$39:$D$782,СВЦЭМ!$A$39:$A$782,$A22,СВЦЭМ!$B$39:$B$782,O$11)+'СЕТ СН'!$F$11+СВЦЭМ!$D$10+'СЕТ СН'!$F$6-'СЕТ СН'!$F$23</f>
        <v>954.5612012900001</v>
      </c>
      <c r="P22" s="36">
        <f>SUMIFS(СВЦЭМ!$D$39:$D$782,СВЦЭМ!$A$39:$A$782,$A22,СВЦЭМ!$B$39:$B$782,P$11)+'СЕТ СН'!$F$11+СВЦЭМ!$D$10+'СЕТ СН'!$F$6-'СЕТ СН'!$F$23</f>
        <v>989.03374397000005</v>
      </c>
      <c r="Q22" s="36">
        <f>SUMIFS(СВЦЭМ!$D$39:$D$782,СВЦЭМ!$A$39:$A$782,$A22,СВЦЭМ!$B$39:$B$782,Q$11)+'СЕТ СН'!$F$11+СВЦЭМ!$D$10+'СЕТ СН'!$F$6-'СЕТ СН'!$F$23</f>
        <v>1012.2083565700001</v>
      </c>
      <c r="R22" s="36">
        <f>SUMIFS(СВЦЭМ!$D$39:$D$782,СВЦЭМ!$A$39:$A$782,$A22,СВЦЭМ!$B$39:$B$782,R$11)+'СЕТ СН'!$F$11+СВЦЭМ!$D$10+'СЕТ СН'!$F$6-'СЕТ СН'!$F$23</f>
        <v>1008.77358187</v>
      </c>
      <c r="S22" s="36">
        <f>SUMIFS(СВЦЭМ!$D$39:$D$782,СВЦЭМ!$A$39:$A$782,$A22,СВЦЭМ!$B$39:$B$782,S$11)+'СЕТ СН'!$F$11+СВЦЭМ!$D$10+'СЕТ СН'!$F$6-'СЕТ СН'!$F$23</f>
        <v>996.31268748000002</v>
      </c>
      <c r="T22" s="36">
        <f>SUMIFS(СВЦЭМ!$D$39:$D$782,СВЦЭМ!$A$39:$A$782,$A22,СВЦЭМ!$B$39:$B$782,T$11)+'СЕТ СН'!$F$11+СВЦЭМ!$D$10+'СЕТ СН'!$F$6-'СЕТ СН'!$F$23</f>
        <v>947.5581208100001</v>
      </c>
      <c r="U22" s="36">
        <f>SUMIFS(СВЦЭМ!$D$39:$D$782,СВЦЭМ!$A$39:$A$782,$A22,СВЦЭМ!$B$39:$B$782,U$11)+'СЕТ СН'!$F$11+СВЦЭМ!$D$10+'СЕТ СН'!$F$6-'СЕТ СН'!$F$23</f>
        <v>910.2653483900001</v>
      </c>
      <c r="V22" s="36">
        <f>SUMIFS(СВЦЭМ!$D$39:$D$782,СВЦЭМ!$A$39:$A$782,$A22,СВЦЭМ!$B$39:$B$782,V$11)+'СЕТ СН'!$F$11+СВЦЭМ!$D$10+'СЕТ СН'!$F$6-'СЕТ СН'!$F$23</f>
        <v>904.74012309000011</v>
      </c>
      <c r="W22" s="36">
        <f>SUMIFS(СВЦЭМ!$D$39:$D$782,СВЦЭМ!$A$39:$A$782,$A22,СВЦЭМ!$B$39:$B$782,W$11)+'СЕТ СН'!$F$11+СВЦЭМ!$D$10+'СЕТ СН'!$F$6-'СЕТ СН'!$F$23</f>
        <v>920.45494344000008</v>
      </c>
      <c r="X22" s="36">
        <f>SUMIFS(СВЦЭМ!$D$39:$D$782,СВЦЭМ!$A$39:$A$782,$A22,СВЦЭМ!$B$39:$B$782,X$11)+'СЕТ СН'!$F$11+СВЦЭМ!$D$10+'СЕТ СН'!$F$6-'СЕТ СН'!$F$23</f>
        <v>966.94914787000005</v>
      </c>
      <c r="Y22" s="36">
        <f>SUMIFS(СВЦЭМ!$D$39:$D$782,СВЦЭМ!$A$39:$A$782,$A22,СВЦЭМ!$B$39:$B$782,Y$11)+'СЕТ СН'!$F$11+СВЦЭМ!$D$10+'СЕТ СН'!$F$6-'СЕТ СН'!$F$23</f>
        <v>1032.2037499400001</v>
      </c>
    </row>
    <row r="23" spans="1:25" ht="15.75" x14ac:dyDescent="0.2">
      <c r="A23" s="35">
        <f t="shared" si="0"/>
        <v>44451</v>
      </c>
      <c r="B23" s="36">
        <f>SUMIFS(СВЦЭМ!$D$39:$D$782,СВЦЭМ!$A$39:$A$782,$A23,СВЦЭМ!$B$39:$B$782,B$11)+'СЕТ СН'!$F$11+СВЦЭМ!$D$10+'СЕТ СН'!$F$6-'СЕТ СН'!$F$23</f>
        <v>1071.69442929</v>
      </c>
      <c r="C23" s="36">
        <f>SUMIFS(СВЦЭМ!$D$39:$D$782,СВЦЭМ!$A$39:$A$782,$A23,СВЦЭМ!$B$39:$B$782,C$11)+'СЕТ СН'!$F$11+СВЦЭМ!$D$10+'СЕТ СН'!$F$6-'СЕТ СН'!$F$23</f>
        <v>1144.4190084499999</v>
      </c>
      <c r="D23" s="36">
        <f>SUMIFS(СВЦЭМ!$D$39:$D$782,СВЦЭМ!$A$39:$A$782,$A23,СВЦЭМ!$B$39:$B$782,D$11)+'СЕТ СН'!$F$11+СВЦЭМ!$D$10+'СЕТ СН'!$F$6-'СЕТ СН'!$F$23</f>
        <v>1194.5210642999998</v>
      </c>
      <c r="E23" s="36">
        <f>SUMIFS(СВЦЭМ!$D$39:$D$782,СВЦЭМ!$A$39:$A$782,$A23,СВЦЭМ!$B$39:$B$782,E$11)+'СЕТ СН'!$F$11+СВЦЭМ!$D$10+'СЕТ СН'!$F$6-'СЕТ СН'!$F$23</f>
        <v>1224.2894461799999</v>
      </c>
      <c r="F23" s="36">
        <f>SUMIFS(СВЦЭМ!$D$39:$D$782,СВЦЭМ!$A$39:$A$782,$A23,СВЦЭМ!$B$39:$B$782,F$11)+'СЕТ СН'!$F$11+СВЦЭМ!$D$10+'СЕТ СН'!$F$6-'СЕТ СН'!$F$23</f>
        <v>1245.5275461099998</v>
      </c>
      <c r="G23" s="36">
        <f>SUMIFS(СВЦЭМ!$D$39:$D$782,СВЦЭМ!$A$39:$A$782,$A23,СВЦЭМ!$B$39:$B$782,G$11)+'СЕТ СН'!$F$11+СВЦЭМ!$D$10+'СЕТ СН'!$F$6-'СЕТ СН'!$F$23</f>
        <v>1238.5003161499999</v>
      </c>
      <c r="H23" s="36">
        <f>SUMIFS(СВЦЭМ!$D$39:$D$782,СВЦЭМ!$A$39:$A$782,$A23,СВЦЭМ!$B$39:$B$782,H$11)+'СЕТ СН'!$F$11+СВЦЭМ!$D$10+'СЕТ СН'!$F$6-'СЕТ СН'!$F$23</f>
        <v>1202.8990853699997</v>
      </c>
      <c r="I23" s="36">
        <f>SUMIFS(СВЦЭМ!$D$39:$D$782,СВЦЭМ!$A$39:$A$782,$A23,СВЦЭМ!$B$39:$B$782,I$11)+'СЕТ СН'!$F$11+СВЦЭМ!$D$10+'СЕТ СН'!$F$6-'СЕТ СН'!$F$23</f>
        <v>1122.2772650799998</v>
      </c>
      <c r="J23" s="36">
        <f>SUMIFS(СВЦЭМ!$D$39:$D$782,СВЦЭМ!$A$39:$A$782,$A23,СВЦЭМ!$B$39:$B$782,J$11)+'СЕТ СН'!$F$11+СВЦЭМ!$D$10+'СЕТ СН'!$F$6-'СЕТ СН'!$F$23</f>
        <v>1048.25171118</v>
      </c>
      <c r="K23" s="36">
        <f>SUMIFS(СВЦЭМ!$D$39:$D$782,СВЦЭМ!$A$39:$A$782,$A23,СВЦЭМ!$B$39:$B$782,K$11)+'СЕТ СН'!$F$11+СВЦЭМ!$D$10+'СЕТ СН'!$F$6-'СЕТ СН'!$F$23</f>
        <v>985.58282357000007</v>
      </c>
      <c r="L23" s="36">
        <f>SUMIFS(СВЦЭМ!$D$39:$D$782,СВЦЭМ!$A$39:$A$782,$A23,СВЦЭМ!$B$39:$B$782,L$11)+'СЕТ СН'!$F$11+СВЦЭМ!$D$10+'СЕТ СН'!$F$6-'СЕТ СН'!$F$23</f>
        <v>956.66265759000009</v>
      </c>
      <c r="M23" s="36">
        <f>SUMIFS(СВЦЭМ!$D$39:$D$782,СВЦЭМ!$A$39:$A$782,$A23,СВЦЭМ!$B$39:$B$782,M$11)+'СЕТ СН'!$F$11+СВЦЭМ!$D$10+'СЕТ СН'!$F$6-'СЕТ СН'!$F$23</f>
        <v>948.58049822000009</v>
      </c>
      <c r="N23" s="36">
        <f>SUMIFS(СВЦЭМ!$D$39:$D$782,СВЦЭМ!$A$39:$A$782,$A23,СВЦЭМ!$B$39:$B$782,N$11)+'СЕТ СН'!$F$11+СВЦЭМ!$D$10+'СЕТ СН'!$F$6-'СЕТ СН'!$F$23</f>
        <v>947.35845197000003</v>
      </c>
      <c r="O23" s="36">
        <f>SUMIFS(СВЦЭМ!$D$39:$D$782,СВЦЭМ!$A$39:$A$782,$A23,СВЦЭМ!$B$39:$B$782,O$11)+'СЕТ СН'!$F$11+СВЦЭМ!$D$10+'СЕТ СН'!$F$6-'СЕТ СН'!$F$23</f>
        <v>981.77719145000003</v>
      </c>
      <c r="P23" s="36">
        <f>SUMIFS(СВЦЭМ!$D$39:$D$782,СВЦЭМ!$A$39:$A$782,$A23,СВЦЭМ!$B$39:$B$782,P$11)+'СЕТ СН'!$F$11+СВЦЭМ!$D$10+'СЕТ СН'!$F$6-'СЕТ СН'!$F$23</f>
        <v>1014.2107893800001</v>
      </c>
      <c r="Q23" s="36">
        <f>SUMIFS(СВЦЭМ!$D$39:$D$782,СВЦЭМ!$A$39:$A$782,$A23,СВЦЭМ!$B$39:$B$782,Q$11)+'СЕТ СН'!$F$11+СВЦЭМ!$D$10+'СЕТ СН'!$F$6-'СЕТ СН'!$F$23</f>
        <v>1031.5256933200001</v>
      </c>
      <c r="R23" s="36">
        <f>SUMIFS(СВЦЭМ!$D$39:$D$782,СВЦЭМ!$A$39:$A$782,$A23,СВЦЭМ!$B$39:$B$782,R$11)+'СЕТ СН'!$F$11+СВЦЭМ!$D$10+'СЕТ СН'!$F$6-'СЕТ СН'!$F$23</f>
        <v>1019.4883551</v>
      </c>
      <c r="S23" s="36">
        <f>SUMIFS(СВЦЭМ!$D$39:$D$782,СВЦЭМ!$A$39:$A$782,$A23,СВЦЭМ!$B$39:$B$782,S$11)+'СЕТ СН'!$F$11+СВЦЭМ!$D$10+'СЕТ СН'!$F$6-'СЕТ СН'!$F$23</f>
        <v>982.91437379000001</v>
      </c>
      <c r="T23" s="36">
        <f>SUMIFS(СВЦЭМ!$D$39:$D$782,СВЦЭМ!$A$39:$A$782,$A23,СВЦЭМ!$B$39:$B$782,T$11)+'СЕТ СН'!$F$11+СВЦЭМ!$D$10+'СЕТ СН'!$F$6-'СЕТ СН'!$F$23</f>
        <v>941.87760175000005</v>
      </c>
      <c r="U23" s="36">
        <f>SUMIFS(СВЦЭМ!$D$39:$D$782,СВЦЭМ!$A$39:$A$782,$A23,СВЦЭМ!$B$39:$B$782,U$11)+'СЕТ СН'!$F$11+СВЦЭМ!$D$10+'СЕТ СН'!$F$6-'СЕТ СН'!$F$23</f>
        <v>896.81384359000003</v>
      </c>
      <c r="V23" s="36">
        <f>SUMIFS(СВЦЭМ!$D$39:$D$782,СВЦЭМ!$A$39:$A$782,$A23,СВЦЭМ!$B$39:$B$782,V$11)+'СЕТ СН'!$F$11+СВЦЭМ!$D$10+'СЕТ СН'!$F$6-'СЕТ СН'!$F$23</f>
        <v>911.3263257000001</v>
      </c>
      <c r="W23" s="36">
        <f>SUMIFS(СВЦЭМ!$D$39:$D$782,СВЦЭМ!$A$39:$A$782,$A23,СВЦЭМ!$B$39:$B$782,W$11)+'СЕТ СН'!$F$11+СВЦЭМ!$D$10+'СЕТ СН'!$F$6-'СЕТ СН'!$F$23</f>
        <v>907.3949147300001</v>
      </c>
      <c r="X23" s="36">
        <f>SUMIFS(СВЦЭМ!$D$39:$D$782,СВЦЭМ!$A$39:$A$782,$A23,СВЦЭМ!$B$39:$B$782,X$11)+'СЕТ СН'!$F$11+СВЦЭМ!$D$10+'СЕТ СН'!$F$6-'СЕТ СН'!$F$23</f>
        <v>920.76614489000008</v>
      </c>
      <c r="Y23" s="36">
        <f>SUMIFS(СВЦЭМ!$D$39:$D$782,СВЦЭМ!$A$39:$A$782,$A23,СВЦЭМ!$B$39:$B$782,Y$11)+'СЕТ СН'!$F$11+СВЦЭМ!$D$10+'СЕТ СН'!$F$6-'СЕТ СН'!$F$23</f>
        <v>1000.39067678</v>
      </c>
    </row>
    <row r="24" spans="1:25" ht="15.75" x14ac:dyDescent="0.2">
      <c r="A24" s="35">
        <f t="shared" si="0"/>
        <v>44452</v>
      </c>
      <c r="B24" s="36">
        <f>SUMIFS(СВЦЭМ!$D$39:$D$782,СВЦЭМ!$A$39:$A$782,$A24,СВЦЭМ!$B$39:$B$782,B$11)+'СЕТ СН'!$F$11+СВЦЭМ!$D$10+'СЕТ СН'!$F$6-'СЕТ СН'!$F$23</f>
        <v>1085.0553549199999</v>
      </c>
      <c r="C24" s="36">
        <f>SUMIFS(СВЦЭМ!$D$39:$D$782,СВЦЭМ!$A$39:$A$782,$A24,СВЦЭМ!$B$39:$B$782,C$11)+'СЕТ СН'!$F$11+СВЦЭМ!$D$10+'СЕТ СН'!$F$6-'СЕТ СН'!$F$23</f>
        <v>1171.3280692199999</v>
      </c>
      <c r="D24" s="36">
        <f>SUMIFS(СВЦЭМ!$D$39:$D$782,СВЦЭМ!$A$39:$A$782,$A24,СВЦЭМ!$B$39:$B$782,D$11)+'СЕТ СН'!$F$11+СВЦЭМ!$D$10+'СЕТ СН'!$F$6-'СЕТ СН'!$F$23</f>
        <v>1237.4687563699999</v>
      </c>
      <c r="E24" s="36">
        <f>SUMIFS(СВЦЭМ!$D$39:$D$782,СВЦЭМ!$A$39:$A$782,$A24,СВЦЭМ!$B$39:$B$782,E$11)+'СЕТ СН'!$F$11+СВЦЭМ!$D$10+'СЕТ СН'!$F$6-'СЕТ СН'!$F$23</f>
        <v>1261.5133191699999</v>
      </c>
      <c r="F24" s="36">
        <f>SUMIFS(СВЦЭМ!$D$39:$D$782,СВЦЭМ!$A$39:$A$782,$A24,СВЦЭМ!$B$39:$B$782,F$11)+'СЕТ СН'!$F$11+СВЦЭМ!$D$10+'СЕТ СН'!$F$6-'СЕТ СН'!$F$23</f>
        <v>1271.6166592099999</v>
      </c>
      <c r="G24" s="36">
        <f>SUMIFS(СВЦЭМ!$D$39:$D$782,СВЦЭМ!$A$39:$A$782,$A24,СВЦЭМ!$B$39:$B$782,G$11)+'СЕТ СН'!$F$11+СВЦЭМ!$D$10+'СЕТ СН'!$F$6-'СЕТ СН'!$F$23</f>
        <v>1247.5773769499999</v>
      </c>
      <c r="H24" s="36">
        <f>SUMIFS(СВЦЭМ!$D$39:$D$782,СВЦЭМ!$A$39:$A$782,$A24,СВЦЭМ!$B$39:$B$782,H$11)+'СЕТ СН'!$F$11+СВЦЭМ!$D$10+'СЕТ СН'!$F$6-'СЕТ СН'!$F$23</f>
        <v>1166.3954158599997</v>
      </c>
      <c r="I24" s="36">
        <f>SUMIFS(СВЦЭМ!$D$39:$D$782,СВЦЭМ!$A$39:$A$782,$A24,СВЦЭМ!$B$39:$B$782,I$11)+'СЕТ СН'!$F$11+СВЦЭМ!$D$10+'СЕТ СН'!$F$6-'СЕТ СН'!$F$23</f>
        <v>1067.1795547900001</v>
      </c>
      <c r="J24" s="36">
        <f>SUMIFS(СВЦЭМ!$D$39:$D$782,СВЦЭМ!$A$39:$A$782,$A24,СВЦЭМ!$B$39:$B$782,J$11)+'СЕТ СН'!$F$11+СВЦЭМ!$D$10+'СЕТ СН'!$F$6-'СЕТ СН'!$F$23</f>
        <v>1034.99004846</v>
      </c>
      <c r="K24" s="36">
        <f>SUMIFS(СВЦЭМ!$D$39:$D$782,СВЦЭМ!$A$39:$A$782,$A24,СВЦЭМ!$B$39:$B$782,K$11)+'СЕТ СН'!$F$11+СВЦЭМ!$D$10+'СЕТ СН'!$F$6-'СЕТ СН'!$F$23</f>
        <v>1017.1263227800001</v>
      </c>
      <c r="L24" s="36">
        <f>SUMIFS(СВЦЭМ!$D$39:$D$782,СВЦЭМ!$A$39:$A$782,$A24,СВЦЭМ!$B$39:$B$782,L$11)+'СЕТ СН'!$F$11+СВЦЭМ!$D$10+'СЕТ СН'!$F$6-'СЕТ СН'!$F$23</f>
        <v>1011.2750967700001</v>
      </c>
      <c r="M24" s="36">
        <f>SUMIFS(СВЦЭМ!$D$39:$D$782,СВЦЭМ!$A$39:$A$782,$A24,СВЦЭМ!$B$39:$B$782,M$11)+'СЕТ СН'!$F$11+СВЦЭМ!$D$10+'СЕТ СН'!$F$6-'СЕТ СН'!$F$23</f>
        <v>1008.2641784800001</v>
      </c>
      <c r="N24" s="36">
        <f>SUMIFS(СВЦЭМ!$D$39:$D$782,СВЦЭМ!$A$39:$A$782,$A24,СВЦЭМ!$B$39:$B$782,N$11)+'СЕТ СН'!$F$11+СВЦЭМ!$D$10+'СЕТ СН'!$F$6-'СЕТ СН'!$F$23</f>
        <v>985.74280352000005</v>
      </c>
      <c r="O24" s="36">
        <f>SUMIFS(СВЦЭМ!$D$39:$D$782,СВЦЭМ!$A$39:$A$782,$A24,СВЦЭМ!$B$39:$B$782,O$11)+'СЕТ СН'!$F$11+СВЦЭМ!$D$10+'СЕТ СН'!$F$6-'СЕТ СН'!$F$23</f>
        <v>991.59654312000009</v>
      </c>
      <c r="P24" s="36">
        <f>SUMIFS(СВЦЭМ!$D$39:$D$782,СВЦЭМ!$A$39:$A$782,$A24,СВЦЭМ!$B$39:$B$782,P$11)+'СЕТ СН'!$F$11+СВЦЭМ!$D$10+'СЕТ СН'!$F$6-'СЕТ СН'!$F$23</f>
        <v>1029.0903346</v>
      </c>
      <c r="Q24" s="36">
        <f>SUMIFS(СВЦЭМ!$D$39:$D$782,СВЦЭМ!$A$39:$A$782,$A24,СВЦЭМ!$B$39:$B$782,Q$11)+'СЕТ СН'!$F$11+СВЦЭМ!$D$10+'СЕТ СН'!$F$6-'СЕТ СН'!$F$23</f>
        <v>1037.56219265</v>
      </c>
      <c r="R24" s="36">
        <f>SUMIFS(СВЦЭМ!$D$39:$D$782,СВЦЭМ!$A$39:$A$782,$A24,СВЦЭМ!$B$39:$B$782,R$11)+'СЕТ СН'!$F$11+СВЦЭМ!$D$10+'СЕТ СН'!$F$6-'СЕТ СН'!$F$23</f>
        <v>1035.48933876</v>
      </c>
      <c r="S24" s="36">
        <f>SUMIFS(СВЦЭМ!$D$39:$D$782,СВЦЭМ!$A$39:$A$782,$A24,СВЦЭМ!$B$39:$B$782,S$11)+'СЕТ СН'!$F$11+СВЦЭМ!$D$10+'СЕТ СН'!$F$6-'СЕТ СН'!$F$23</f>
        <v>1000.7441514400001</v>
      </c>
      <c r="T24" s="36">
        <f>SUMIFS(СВЦЭМ!$D$39:$D$782,СВЦЭМ!$A$39:$A$782,$A24,СВЦЭМ!$B$39:$B$782,T$11)+'СЕТ СН'!$F$11+СВЦЭМ!$D$10+'СЕТ СН'!$F$6-'СЕТ СН'!$F$23</f>
        <v>949.5654749900001</v>
      </c>
      <c r="U24" s="36">
        <f>SUMIFS(СВЦЭМ!$D$39:$D$782,СВЦЭМ!$A$39:$A$782,$A24,СВЦЭМ!$B$39:$B$782,U$11)+'СЕТ СН'!$F$11+СВЦЭМ!$D$10+'СЕТ СН'!$F$6-'СЕТ СН'!$F$23</f>
        <v>902.10762287000011</v>
      </c>
      <c r="V24" s="36">
        <f>SUMIFS(СВЦЭМ!$D$39:$D$782,СВЦЭМ!$A$39:$A$782,$A24,СВЦЭМ!$B$39:$B$782,V$11)+'СЕТ СН'!$F$11+СВЦЭМ!$D$10+'СЕТ СН'!$F$6-'СЕТ СН'!$F$23</f>
        <v>912.13846065000007</v>
      </c>
      <c r="W24" s="36">
        <f>SUMIFS(СВЦЭМ!$D$39:$D$782,СВЦЭМ!$A$39:$A$782,$A24,СВЦЭМ!$B$39:$B$782,W$11)+'СЕТ СН'!$F$11+СВЦЭМ!$D$10+'СЕТ СН'!$F$6-'СЕТ СН'!$F$23</f>
        <v>909.34955697000009</v>
      </c>
      <c r="X24" s="36">
        <f>SUMIFS(СВЦЭМ!$D$39:$D$782,СВЦЭМ!$A$39:$A$782,$A24,СВЦЭМ!$B$39:$B$782,X$11)+'СЕТ СН'!$F$11+СВЦЭМ!$D$10+'СЕТ СН'!$F$6-'СЕТ СН'!$F$23</f>
        <v>929.13721006000003</v>
      </c>
      <c r="Y24" s="36">
        <f>SUMIFS(СВЦЭМ!$D$39:$D$782,СВЦЭМ!$A$39:$A$782,$A24,СВЦЭМ!$B$39:$B$782,Y$11)+'СЕТ СН'!$F$11+СВЦЭМ!$D$10+'СЕТ СН'!$F$6-'СЕТ СН'!$F$23</f>
        <v>1027.1434706</v>
      </c>
    </row>
    <row r="25" spans="1:25" ht="15.75" x14ac:dyDescent="0.2">
      <c r="A25" s="35">
        <f t="shared" si="0"/>
        <v>44453</v>
      </c>
      <c r="B25" s="36">
        <f>SUMIFS(СВЦЭМ!$D$39:$D$782,СВЦЭМ!$A$39:$A$782,$A25,СВЦЭМ!$B$39:$B$782,B$11)+'СЕТ СН'!$F$11+СВЦЭМ!$D$10+'СЕТ СН'!$F$6-'СЕТ СН'!$F$23</f>
        <v>1080.4911196099999</v>
      </c>
      <c r="C25" s="36">
        <f>SUMIFS(СВЦЭМ!$D$39:$D$782,СВЦЭМ!$A$39:$A$782,$A25,СВЦЭМ!$B$39:$B$782,C$11)+'СЕТ СН'!$F$11+СВЦЭМ!$D$10+'СЕТ СН'!$F$6-'СЕТ СН'!$F$23</f>
        <v>1165.0475749099999</v>
      </c>
      <c r="D25" s="36">
        <f>SUMIFS(СВЦЭМ!$D$39:$D$782,СВЦЭМ!$A$39:$A$782,$A25,СВЦЭМ!$B$39:$B$782,D$11)+'СЕТ СН'!$F$11+СВЦЭМ!$D$10+'СЕТ СН'!$F$6-'СЕТ СН'!$F$23</f>
        <v>1212.8497510499999</v>
      </c>
      <c r="E25" s="36">
        <f>SUMIFS(СВЦЭМ!$D$39:$D$782,СВЦЭМ!$A$39:$A$782,$A25,СВЦЭМ!$B$39:$B$782,E$11)+'СЕТ СН'!$F$11+СВЦЭМ!$D$10+'СЕТ СН'!$F$6-'СЕТ СН'!$F$23</f>
        <v>1229.0157967799998</v>
      </c>
      <c r="F25" s="36">
        <f>SUMIFS(СВЦЭМ!$D$39:$D$782,СВЦЭМ!$A$39:$A$782,$A25,СВЦЭМ!$B$39:$B$782,F$11)+'СЕТ СН'!$F$11+СВЦЭМ!$D$10+'СЕТ СН'!$F$6-'СЕТ СН'!$F$23</f>
        <v>1237.3040528299998</v>
      </c>
      <c r="G25" s="36">
        <f>SUMIFS(СВЦЭМ!$D$39:$D$782,СВЦЭМ!$A$39:$A$782,$A25,СВЦЭМ!$B$39:$B$782,G$11)+'СЕТ СН'!$F$11+СВЦЭМ!$D$10+'СЕТ СН'!$F$6-'СЕТ СН'!$F$23</f>
        <v>1205.9647662199998</v>
      </c>
      <c r="H25" s="36">
        <f>SUMIFS(СВЦЭМ!$D$39:$D$782,СВЦЭМ!$A$39:$A$782,$A25,СВЦЭМ!$B$39:$B$782,H$11)+'СЕТ СН'!$F$11+СВЦЭМ!$D$10+'СЕТ СН'!$F$6-'СЕТ СН'!$F$23</f>
        <v>1141.5880346699998</v>
      </c>
      <c r="I25" s="36">
        <f>SUMIFS(СВЦЭМ!$D$39:$D$782,СВЦЭМ!$A$39:$A$782,$A25,СВЦЭМ!$B$39:$B$782,I$11)+'СЕТ СН'!$F$11+СВЦЭМ!$D$10+'СЕТ СН'!$F$6-'СЕТ СН'!$F$23</f>
        <v>1074.0774547400001</v>
      </c>
      <c r="J25" s="36">
        <f>SUMIFS(СВЦЭМ!$D$39:$D$782,СВЦЭМ!$A$39:$A$782,$A25,СВЦЭМ!$B$39:$B$782,J$11)+'СЕТ СН'!$F$11+СВЦЭМ!$D$10+'СЕТ СН'!$F$6-'СЕТ СН'!$F$23</f>
        <v>1021.23943955</v>
      </c>
      <c r="K25" s="36">
        <f>SUMIFS(СВЦЭМ!$D$39:$D$782,СВЦЭМ!$A$39:$A$782,$A25,СВЦЭМ!$B$39:$B$782,K$11)+'СЕТ СН'!$F$11+СВЦЭМ!$D$10+'СЕТ СН'!$F$6-'СЕТ СН'!$F$23</f>
        <v>1054.4599386899999</v>
      </c>
      <c r="L25" s="36">
        <f>SUMIFS(СВЦЭМ!$D$39:$D$782,СВЦЭМ!$A$39:$A$782,$A25,СВЦЭМ!$B$39:$B$782,L$11)+'СЕТ СН'!$F$11+СВЦЭМ!$D$10+'СЕТ СН'!$F$6-'СЕТ СН'!$F$23</f>
        <v>1041.3617134900001</v>
      </c>
      <c r="M25" s="36">
        <f>SUMIFS(СВЦЭМ!$D$39:$D$782,СВЦЭМ!$A$39:$A$782,$A25,СВЦЭМ!$B$39:$B$782,M$11)+'СЕТ СН'!$F$11+СВЦЭМ!$D$10+'СЕТ СН'!$F$6-'СЕТ СН'!$F$23</f>
        <v>1051.6817986900001</v>
      </c>
      <c r="N25" s="36">
        <f>SUMIFS(СВЦЭМ!$D$39:$D$782,СВЦЭМ!$A$39:$A$782,$A25,СВЦЭМ!$B$39:$B$782,N$11)+'СЕТ СН'!$F$11+СВЦЭМ!$D$10+'СЕТ СН'!$F$6-'СЕТ СН'!$F$23</f>
        <v>1005.1967431700001</v>
      </c>
      <c r="O25" s="36">
        <f>SUMIFS(СВЦЭМ!$D$39:$D$782,СВЦЭМ!$A$39:$A$782,$A25,СВЦЭМ!$B$39:$B$782,O$11)+'СЕТ СН'!$F$11+СВЦЭМ!$D$10+'СЕТ СН'!$F$6-'СЕТ СН'!$F$23</f>
        <v>1005.73874589</v>
      </c>
      <c r="P25" s="36">
        <f>SUMIFS(СВЦЭМ!$D$39:$D$782,СВЦЭМ!$A$39:$A$782,$A25,СВЦЭМ!$B$39:$B$782,P$11)+'СЕТ СН'!$F$11+СВЦЭМ!$D$10+'СЕТ СН'!$F$6-'СЕТ СН'!$F$23</f>
        <v>1049.2385026300001</v>
      </c>
      <c r="Q25" s="36">
        <f>SUMIFS(СВЦЭМ!$D$39:$D$782,СВЦЭМ!$A$39:$A$782,$A25,СВЦЭМ!$B$39:$B$782,Q$11)+'СЕТ СН'!$F$11+СВЦЭМ!$D$10+'СЕТ СН'!$F$6-'СЕТ СН'!$F$23</f>
        <v>1066.6357515300001</v>
      </c>
      <c r="R25" s="36">
        <f>SUMIFS(СВЦЭМ!$D$39:$D$782,СВЦЭМ!$A$39:$A$782,$A25,СВЦЭМ!$B$39:$B$782,R$11)+'СЕТ СН'!$F$11+СВЦЭМ!$D$10+'СЕТ СН'!$F$6-'СЕТ СН'!$F$23</f>
        <v>1058.00278897</v>
      </c>
      <c r="S25" s="36">
        <f>SUMIFS(СВЦЭМ!$D$39:$D$782,СВЦЭМ!$A$39:$A$782,$A25,СВЦЭМ!$B$39:$B$782,S$11)+'СЕТ СН'!$F$11+СВЦЭМ!$D$10+'СЕТ СН'!$F$6-'СЕТ СН'!$F$23</f>
        <v>1011.43749013</v>
      </c>
      <c r="T25" s="36">
        <f>SUMIFS(СВЦЭМ!$D$39:$D$782,СВЦЭМ!$A$39:$A$782,$A25,СВЦЭМ!$B$39:$B$782,T$11)+'СЕТ СН'!$F$11+СВЦЭМ!$D$10+'СЕТ СН'!$F$6-'СЕТ СН'!$F$23</f>
        <v>1035.5799981299999</v>
      </c>
      <c r="U25" s="36">
        <f>SUMIFS(СВЦЭМ!$D$39:$D$782,СВЦЭМ!$A$39:$A$782,$A25,СВЦЭМ!$B$39:$B$782,U$11)+'СЕТ СН'!$F$11+СВЦЭМ!$D$10+'СЕТ СН'!$F$6-'СЕТ СН'!$F$23</f>
        <v>1108.0442253499998</v>
      </c>
      <c r="V25" s="36">
        <f>SUMIFS(СВЦЭМ!$D$39:$D$782,СВЦЭМ!$A$39:$A$782,$A25,СВЦЭМ!$B$39:$B$782,V$11)+'СЕТ СН'!$F$11+СВЦЭМ!$D$10+'СЕТ СН'!$F$6-'СЕТ СН'!$F$23</f>
        <v>1126.2387387699998</v>
      </c>
      <c r="W25" s="36">
        <f>SUMIFS(СВЦЭМ!$D$39:$D$782,СВЦЭМ!$A$39:$A$782,$A25,СВЦЭМ!$B$39:$B$782,W$11)+'СЕТ СН'!$F$11+СВЦЭМ!$D$10+'СЕТ СН'!$F$6-'СЕТ СН'!$F$23</f>
        <v>1111.6451170599998</v>
      </c>
      <c r="X25" s="36">
        <f>SUMIFS(СВЦЭМ!$D$39:$D$782,СВЦЭМ!$A$39:$A$782,$A25,СВЦЭМ!$B$39:$B$782,X$11)+'СЕТ СН'!$F$11+СВЦЭМ!$D$10+'СЕТ СН'!$F$6-'СЕТ СН'!$F$23</f>
        <v>1055.25352165</v>
      </c>
      <c r="Y25" s="36">
        <f>SUMIFS(СВЦЭМ!$D$39:$D$782,СВЦЭМ!$A$39:$A$782,$A25,СВЦЭМ!$B$39:$B$782,Y$11)+'СЕТ СН'!$F$11+СВЦЭМ!$D$10+'СЕТ СН'!$F$6-'СЕТ СН'!$F$23</f>
        <v>1042.7655651699999</v>
      </c>
    </row>
    <row r="26" spans="1:25" ht="15.75" x14ac:dyDescent="0.2">
      <c r="A26" s="35">
        <f t="shared" si="0"/>
        <v>44454</v>
      </c>
      <c r="B26" s="36">
        <f>SUMIFS(СВЦЭМ!$D$39:$D$782,СВЦЭМ!$A$39:$A$782,$A26,СВЦЭМ!$B$39:$B$782,B$11)+'СЕТ СН'!$F$11+СВЦЭМ!$D$10+'СЕТ СН'!$F$6-'СЕТ СН'!$F$23</f>
        <v>1168.6507802699998</v>
      </c>
      <c r="C26" s="36">
        <f>SUMIFS(СВЦЭМ!$D$39:$D$782,СВЦЭМ!$A$39:$A$782,$A26,СВЦЭМ!$B$39:$B$782,C$11)+'СЕТ СН'!$F$11+СВЦЭМ!$D$10+'СЕТ СН'!$F$6-'СЕТ СН'!$F$23</f>
        <v>1279.7369482399999</v>
      </c>
      <c r="D26" s="36">
        <f>SUMIFS(СВЦЭМ!$D$39:$D$782,СВЦЭМ!$A$39:$A$782,$A26,СВЦЭМ!$B$39:$B$782,D$11)+'СЕТ СН'!$F$11+СВЦЭМ!$D$10+'СЕТ СН'!$F$6-'СЕТ СН'!$F$23</f>
        <v>1393.7785695799998</v>
      </c>
      <c r="E26" s="36">
        <f>SUMIFS(СВЦЭМ!$D$39:$D$782,СВЦЭМ!$A$39:$A$782,$A26,СВЦЭМ!$B$39:$B$782,E$11)+'СЕТ СН'!$F$11+СВЦЭМ!$D$10+'СЕТ СН'!$F$6-'СЕТ СН'!$F$23</f>
        <v>1447.0906196999999</v>
      </c>
      <c r="F26" s="36">
        <f>SUMIFS(СВЦЭМ!$D$39:$D$782,СВЦЭМ!$A$39:$A$782,$A26,СВЦЭМ!$B$39:$B$782,F$11)+'СЕТ СН'!$F$11+СВЦЭМ!$D$10+'СЕТ СН'!$F$6-'СЕТ СН'!$F$23</f>
        <v>1475.3579395099998</v>
      </c>
      <c r="G26" s="36">
        <f>SUMIFS(СВЦЭМ!$D$39:$D$782,СВЦЭМ!$A$39:$A$782,$A26,СВЦЭМ!$B$39:$B$782,G$11)+'СЕТ СН'!$F$11+СВЦЭМ!$D$10+'СЕТ СН'!$F$6-'СЕТ СН'!$F$23</f>
        <v>1408.9169636299998</v>
      </c>
      <c r="H26" s="36">
        <f>SUMIFS(СВЦЭМ!$D$39:$D$782,СВЦЭМ!$A$39:$A$782,$A26,СВЦЭМ!$B$39:$B$782,H$11)+'СЕТ СН'!$F$11+СВЦЭМ!$D$10+'СЕТ СН'!$F$6-'СЕТ СН'!$F$23</f>
        <v>1283.7031869299999</v>
      </c>
      <c r="I26" s="36">
        <f>SUMIFS(СВЦЭМ!$D$39:$D$782,СВЦЭМ!$A$39:$A$782,$A26,СВЦЭМ!$B$39:$B$782,I$11)+'СЕТ СН'!$F$11+СВЦЭМ!$D$10+'СЕТ СН'!$F$6-'СЕТ СН'!$F$23</f>
        <v>1154.52568256</v>
      </c>
      <c r="J26" s="36">
        <f>SUMIFS(СВЦЭМ!$D$39:$D$782,СВЦЭМ!$A$39:$A$782,$A26,СВЦЭМ!$B$39:$B$782,J$11)+'СЕТ СН'!$F$11+СВЦЭМ!$D$10+'СЕТ СН'!$F$6-'СЕТ СН'!$F$23</f>
        <v>1033.97451439</v>
      </c>
      <c r="K26" s="36">
        <f>SUMIFS(СВЦЭМ!$D$39:$D$782,СВЦЭМ!$A$39:$A$782,$A26,СВЦЭМ!$B$39:$B$782,K$11)+'СЕТ СН'!$F$11+СВЦЭМ!$D$10+'СЕТ СН'!$F$6-'СЕТ СН'!$F$23</f>
        <v>980.76034313000002</v>
      </c>
      <c r="L26" s="36">
        <f>SUMIFS(СВЦЭМ!$D$39:$D$782,СВЦЭМ!$A$39:$A$782,$A26,СВЦЭМ!$B$39:$B$782,L$11)+'СЕТ СН'!$F$11+СВЦЭМ!$D$10+'СЕТ СН'!$F$6-'СЕТ СН'!$F$23</f>
        <v>978.37435450000009</v>
      </c>
      <c r="M26" s="36">
        <f>SUMIFS(СВЦЭМ!$D$39:$D$782,СВЦЭМ!$A$39:$A$782,$A26,СВЦЭМ!$B$39:$B$782,M$11)+'СЕТ СН'!$F$11+СВЦЭМ!$D$10+'СЕТ СН'!$F$6-'СЕТ СН'!$F$23</f>
        <v>986.6064296400001</v>
      </c>
      <c r="N26" s="36">
        <f>SUMIFS(СВЦЭМ!$D$39:$D$782,СВЦЭМ!$A$39:$A$782,$A26,СВЦЭМ!$B$39:$B$782,N$11)+'СЕТ СН'!$F$11+СВЦЭМ!$D$10+'СЕТ СН'!$F$6-'СЕТ СН'!$F$23</f>
        <v>1003.36065422</v>
      </c>
      <c r="O26" s="36">
        <f>SUMIFS(СВЦЭМ!$D$39:$D$782,СВЦЭМ!$A$39:$A$782,$A26,СВЦЭМ!$B$39:$B$782,O$11)+'СЕТ СН'!$F$11+СВЦЭМ!$D$10+'СЕТ СН'!$F$6-'СЕТ СН'!$F$23</f>
        <v>1045.25426814</v>
      </c>
      <c r="P26" s="36">
        <f>SUMIFS(СВЦЭМ!$D$39:$D$782,СВЦЭМ!$A$39:$A$782,$A26,СВЦЭМ!$B$39:$B$782,P$11)+'СЕТ СН'!$F$11+СВЦЭМ!$D$10+'СЕТ СН'!$F$6-'СЕТ СН'!$F$23</f>
        <v>1089.6847046</v>
      </c>
      <c r="Q26" s="36">
        <f>SUMIFS(СВЦЭМ!$D$39:$D$782,СВЦЭМ!$A$39:$A$782,$A26,СВЦЭМ!$B$39:$B$782,Q$11)+'СЕТ СН'!$F$11+СВЦЭМ!$D$10+'СЕТ СН'!$F$6-'СЕТ СН'!$F$23</f>
        <v>1107.83968968</v>
      </c>
      <c r="R26" s="36">
        <f>SUMIFS(СВЦЭМ!$D$39:$D$782,СВЦЭМ!$A$39:$A$782,$A26,СВЦЭМ!$B$39:$B$782,R$11)+'СЕТ СН'!$F$11+СВЦЭМ!$D$10+'СЕТ СН'!$F$6-'СЕТ СН'!$F$23</f>
        <v>1105.0598443199999</v>
      </c>
      <c r="S26" s="36">
        <f>SUMIFS(СВЦЭМ!$D$39:$D$782,СВЦЭМ!$A$39:$A$782,$A26,СВЦЭМ!$B$39:$B$782,S$11)+'СЕТ СН'!$F$11+СВЦЭМ!$D$10+'СЕТ СН'!$F$6-'СЕТ СН'!$F$23</f>
        <v>1063.8453819199999</v>
      </c>
      <c r="T26" s="36">
        <f>SUMIFS(СВЦЭМ!$D$39:$D$782,СВЦЭМ!$A$39:$A$782,$A26,СВЦЭМ!$B$39:$B$782,T$11)+'СЕТ СН'!$F$11+СВЦЭМ!$D$10+'СЕТ СН'!$F$6-'СЕТ СН'!$F$23</f>
        <v>1030.32741915</v>
      </c>
      <c r="U26" s="36">
        <f>SUMIFS(СВЦЭМ!$D$39:$D$782,СВЦЭМ!$A$39:$A$782,$A26,СВЦЭМ!$B$39:$B$782,U$11)+'СЕТ СН'!$F$11+СВЦЭМ!$D$10+'СЕТ СН'!$F$6-'СЕТ СН'!$F$23</f>
        <v>980.33360233000008</v>
      </c>
      <c r="V26" s="36">
        <f>SUMIFS(СВЦЭМ!$D$39:$D$782,СВЦЭМ!$A$39:$A$782,$A26,СВЦЭМ!$B$39:$B$782,V$11)+'СЕТ СН'!$F$11+СВЦЭМ!$D$10+'СЕТ СН'!$F$6-'СЕТ СН'!$F$23</f>
        <v>963.10971368000003</v>
      </c>
      <c r="W26" s="36">
        <f>SUMIFS(СВЦЭМ!$D$39:$D$782,СВЦЭМ!$A$39:$A$782,$A26,СВЦЭМ!$B$39:$B$782,W$11)+'СЕТ СН'!$F$11+СВЦЭМ!$D$10+'СЕТ СН'!$F$6-'СЕТ СН'!$F$23</f>
        <v>977.65194670000005</v>
      </c>
      <c r="X26" s="36">
        <f>SUMIFS(СВЦЭМ!$D$39:$D$782,СВЦЭМ!$A$39:$A$782,$A26,СВЦЭМ!$B$39:$B$782,X$11)+'СЕТ СН'!$F$11+СВЦЭМ!$D$10+'СЕТ СН'!$F$6-'СЕТ СН'!$F$23</f>
        <v>1031.85902538</v>
      </c>
      <c r="Y26" s="36">
        <f>SUMIFS(СВЦЭМ!$D$39:$D$782,СВЦЭМ!$A$39:$A$782,$A26,СВЦЭМ!$B$39:$B$782,Y$11)+'СЕТ СН'!$F$11+СВЦЭМ!$D$10+'СЕТ СН'!$F$6-'СЕТ СН'!$F$23</f>
        <v>1051.9927932200001</v>
      </c>
    </row>
    <row r="27" spans="1:25" ht="15.75" x14ac:dyDescent="0.2">
      <c r="A27" s="35">
        <f t="shared" si="0"/>
        <v>44455</v>
      </c>
      <c r="B27" s="36">
        <f>SUMIFS(СВЦЭМ!$D$39:$D$782,СВЦЭМ!$A$39:$A$782,$A27,СВЦЭМ!$B$39:$B$782,B$11)+'СЕТ СН'!$F$11+СВЦЭМ!$D$10+'СЕТ СН'!$F$6-'СЕТ СН'!$F$23</f>
        <v>1152.5688118899998</v>
      </c>
      <c r="C27" s="36">
        <f>SUMIFS(СВЦЭМ!$D$39:$D$782,СВЦЭМ!$A$39:$A$782,$A27,СВЦЭМ!$B$39:$B$782,C$11)+'СЕТ СН'!$F$11+СВЦЭМ!$D$10+'СЕТ СН'!$F$6-'СЕТ СН'!$F$23</f>
        <v>1248.1067688599999</v>
      </c>
      <c r="D27" s="36">
        <f>SUMIFS(СВЦЭМ!$D$39:$D$782,СВЦЭМ!$A$39:$A$782,$A27,СВЦЭМ!$B$39:$B$782,D$11)+'СЕТ СН'!$F$11+СВЦЭМ!$D$10+'СЕТ СН'!$F$6-'СЕТ СН'!$F$23</f>
        <v>1319.7956089099998</v>
      </c>
      <c r="E27" s="36">
        <f>SUMIFS(СВЦЭМ!$D$39:$D$782,СВЦЭМ!$A$39:$A$782,$A27,СВЦЭМ!$B$39:$B$782,E$11)+'СЕТ СН'!$F$11+СВЦЭМ!$D$10+'СЕТ СН'!$F$6-'СЕТ СН'!$F$23</f>
        <v>1344.6396318299999</v>
      </c>
      <c r="F27" s="36">
        <f>SUMIFS(СВЦЭМ!$D$39:$D$782,СВЦЭМ!$A$39:$A$782,$A27,СВЦЭМ!$B$39:$B$782,F$11)+'СЕТ СН'!$F$11+СВЦЭМ!$D$10+'СЕТ СН'!$F$6-'СЕТ СН'!$F$23</f>
        <v>1349.4349545199998</v>
      </c>
      <c r="G27" s="36">
        <f>SUMIFS(СВЦЭМ!$D$39:$D$782,СВЦЭМ!$A$39:$A$782,$A27,СВЦЭМ!$B$39:$B$782,G$11)+'СЕТ СН'!$F$11+СВЦЭМ!$D$10+'СЕТ СН'!$F$6-'СЕТ СН'!$F$23</f>
        <v>1317.1329640399999</v>
      </c>
      <c r="H27" s="36">
        <f>SUMIFS(СВЦЭМ!$D$39:$D$782,СВЦЭМ!$A$39:$A$782,$A27,СВЦЭМ!$B$39:$B$782,H$11)+'СЕТ СН'!$F$11+СВЦЭМ!$D$10+'СЕТ СН'!$F$6-'СЕТ СН'!$F$23</f>
        <v>1237.8783348099998</v>
      </c>
      <c r="I27" s="36">
        <f>SUMIFS(СВЦЭМ!$D$39:$D$782,СВЦЭМ!$A$39:$A$782,$A27,СВЦЭМ!$B$39:$B$782,I$11)+'СЕТ СН'!$F$11+СВЦЭМ!$D$10+'СЕТ СН'!$F$6-'СЕТ СН'!$F$23</f>
        <v>1120.1741033599999</v>
      </c>
      <c r="J27" s="36">
        <f>SUMIFS(СВЦЭМ!$D$39:$D$782,СВЦЭМ!$A$39:$A$782,$A27,СВЦЭМ!$B$39:$B$782,J$11)+'СЕТ СН'!$F$11+СВЦЭМ!$D$10+'СЕТ СН'!$F$6-'СЕТ СН'!$F$23</f>
        <v>1020.3773932400001</v>
      </c>
      <c r="K27" s="36">
        <f>SUMIFS(СВЦЭМ!$D$39:$D$782,СВЦЭМ!$A$39:$A$782,$A27,СВЦЭМ!$B$39:$B$782,K$11)+'СЕТ СН'!$F$11+СВЦЭМ!$D$10+'СЕТ СН'!$F$6-'СЕТ СН'!$F$23</f>
        <v>973.73056393000002</v>
      </c>
      <c r="L27" s="36">
        <f>SUMIFS(СВЦЭМ!$D$39:$D$782,СВЦЭМ!$A$39:$A$782,$A27,СВЦЭМ!$B$39:$B$782,L$11)+'СЕТ СН'!$F$11+СВЦЭМ!$D$10+'СЕТ СН'!$F$6-'СЕТ СН'!$F$23</f>
        <v>975.21077893000006</v>
      </c>
      <c r="M27" s="36">
        <f>SUMIFS(СВЦЭМ!$D$39:$D$782,СВЦЭМ!$A$39:$A$782,$A27,СВЦЭМ!$B$39:$B$782,M$11)+'СЕТ СН'!$F$11+СВЦЭМ!$D$10+'СЕТ СН'!$F$6-'СЕТ СН'!$F$23</f>
        <v>972.36239536000005</v>
      </c>
      <c r="N27" s="36">
        <f>SUMIFS(СВЦЭМ!$D$39:$D$782,СВЦЭМ!$A$39:$A$782,$A27,СВЦЭМ!$B$39:$B$782,N$11)+'СЕТ СН'!$F$11+СВЦЭМ!$D$10+'СЕТ СН'!$F$6-'СЕТ СН'!$F$23</f>
        <v>978.33582740000008</v>
      </c>
      <c r="O27" s="36">
        <f>SUMIFS(СВЦЭМ!$D$39:$D$782,СВЦЭМ!$A$39:$A$782,$A27,СВЦЭМ!$B$39:$B$782,O$11)+'СЕТ СН'!$F$11+СВЦЭМ!$D$10+'СЕТ СН'!$F$6-'СЕТ СН'!$F$23</f>
        <v>1014.2650124400001</v>
      </c>
      <c r="P27" s="36">
        <f>SUMIFS(СВЦЭМ!$D$39:$D$782,СВЦЭМ!$A$39:$A$782,$A27,СВЦЭМ!$B$39:$B$782,P$11)+'СЕТ СН'!$F$11+СВЦЭМ!$D$10+'СЕТ СН'!$F$6-'СЕТ СН'!$F$23</f>
        <v>1064.81150037</v>
      </c>
      <c r="Q27" s="36">
        <f>SUMIFS(СВЦЭМ!$D$39:$D$782,СВЦЭМ!$A$39:$A$782,$A27,СВЦЭМ!$B$39:$B$782,Q$11)+'СЕТ СН'!$F$11+СВЦЭМ!$D$10+'СЕТ СН'!$F$6-'СЕТ СН'!$F$23</f>
        <v>1081.6422049600001</v>
      </c>
      <c r="R27" s="36">
        <f>SUMIFS(СВЦЭМ!$D$39:$D$782,СВЦЭМ!$A$39:$A$782,$A27,СВЦЭМ!$B$39:$B$782,R$11)+'СЕТ СН'!$F$11+СВЦЭМ!$D$10+'СЕТ СН'!$F$6-'СЕТ СН'!$F$23</f>
        <v>1072.65608795</v>
      </c>
      <c r="S27" s="36">
        <f>SUMIFS(СВЦЭМ!$D$39:$D$782,СВЦЭМ!$A$39:$A$782,$A27,СВЦЭМ!$B$39:$B$782,S$11)+'СЕТ СН'!$F$11+СВЦЭМ!$D$10+'СЕТ СН'!$F$6-'СЕТ СН'!$F$23</f>
        <v>1035.75095803</v>
      </c>
      <c r="T27" s="36">
        <f>SUMIFS(СВЦЭМ!$D$39:$D$782,СВЦЭМ!$A$39:$A$782,$A27,СВЦЭМ!$B$39:$B$782,T$11)+'СЕТ СН'!$F$11+СВЦЭМ!$D$10+'СЕТ СН'!$F$6-'СЕТ СН'!$F$23</f>
        <v>983.39692007000008</v>
      </c>
      <c r="U27" s="36">
        <f>SUMIFS(СВЦЭМ!$D$39:$D$782,СВЦЭМ!$A$39:$A$782,$A27,СВЦЭМ!$B$39:$B$782,U$11)+'СЕТ СН'!$F$11+СВЦЭМ!$D$10+'СЕТ СН'!$F$6-'СЕТ СН'!$F$23</f>
        <v>966.13742084000012</v>
      </c>
      <c r="V27" s="36">
        <f>SUMIFS(СВЦЭМ!$D$39:$D$782,СВЦЭМ!$A$39:$A$782,$A27,СВЦЭМ!$B$39:$B$782,V$11)+'СЕТ СН'!$F$11+СВЦЭМ!$D$10+'СЕТ СН'!$F$6-'СЕТ СН'!$F$23</f>
        <v>962.48949019000008</v>
      </c>
      <c r="W27" s="36">
        <f>SUMIFS(СВЦЭМ!$D$39:$D$782,СВЦЭМ!$A$39:$A$782,$A27,СВЦЭМ!$B$39:$B$782,W$11)+'СЕТ СН'!$F$11+СВЦЭМ!$D$10+'СЕТ СН'!$F$6-'СЕТ СН'!$F$23</f>
        <v>943.2294016300001</v>
      </c>
      <c r="X27" s="36">
        <f>SUMIFS(СВЦЭМ!$D$39:$D$782,СВЦЭМ!$A$39:$A$782,$A27,СВЦЭМ!$B$39:$B$782,X$11)+'СЕТ СН'!$F$11+СВЦЭМ!$D$10+'СЕТ СН'!$F$6-'СЕТ СН'!$F$23</f>
        <v>959.60834774000011</v>
      </c>
      <c r="Y27" s="36">
        <f>SUMIFS(СВЦЭМ!$D$39:$D$782,СВЦЭМ!$A$39:$A$782,$A27,СВЦЭМ!$B$39:$B$782,Y$11)+'СЕТ СН'!$F$11+СВЦЭМ!$D$10+'СЕТ СН'!$F$6-'СЕТ СН'!$F$23</f>
        <v>1030.31665686</v>
      </c>
    </row>
    <row r="28" spans="1:25" ht="15.75" x14ac:dyDescent="0.2">
      <c r="A28" s="35">
        <f t="shared" si="0"/>
        <v>44456</v>
      </c>
      <c r="B28" s="36">
        <f>SUMIFS(СВЦЭМ!$D$39:$D$782,СВЦЭМ!$A$39:$A$782,$A28,СВЦЭМ!$B$39:$B$782,B$11)+'СЕТ СН'!$F$11+СВЦЭМ!$D$10+'СЕТ СН'!$F$6-'СЕТ СН'!$F$23</f>
        <v>1132.4450037899999</v>
      </c>
      <c r="C28" s="36">
        <f>SUMIFS(СВЦЭМ!$D$39:$D$782,СВЦЭМ!$A$39:$A$782,$A28,СВЦЭМ!$B$39:$B$782,C$11)+'СЕТ СН'!$F$11+СВЦЭМ!$D$10+'СЕТ СН'!$F$6-'СЕТ СН'!$F$23</f>
        <v>1220.4449580399998</v>
      </c>
      <c r="D28" s="36">
        <f>SUMIFS(СВЦЭМ!$D$39:$D$782,СВЦЭМ!$A$39:$A$782,$A28,СВЦЭМ!$B$39:$B$782,D$11)+'СЕТ СН'!$F$11+СВЦЭМ!$D$10+'СЕТ СН'!$F$6-'СЕТ СН'!$F$23</f>
        <v>1293.0934516099999</v>
      </c>
      <c r="E28" s="36">
        <f>SUMIFS(СВЦЭМ!$D$39:$D$782,СВЦЭМ!$A$39:$A$782,$A28,СВЦЭМ!$B$39:$B$782,E$11)+'СЕТ СН'!$F$11+СВЦЭМ!$D$10+'СЕТ СН'!$F$6-'СЕТ СН'!$F$23</f>
        <v>1319.6814466199999</v>
      </c>
      <c r="F28" s="36">
        <f>SUMIFS(СВЦЭМ!$D$39:$D$782,СВЦЭМ!$A$39:$A$782,$A28,СВЦЭМ!$B$39:$B$782,F$11)+'СЕТ СН'!$F$11+СВЦЭМ!$D$10+'СЕТ СН'!$F$6-'СЕТ СН'!$F$23</f>
        <v>1332.6655737699998</v>
      </c>
      <c r="G28" s="36">
        <f>SUMIFS(СВЦЭМ!$D$39:$D$782,СВЦЭМ!$A$39:$A$782,$A28,СВЦЭМ!$B$39:$B$782,G$11)+'СЕТ СН'!$F$11+СВЦЭМ!$D$10+'СЕТ СН'!$F$6-'СЕТ СН'!$F$23</f>
        <v>1299.0870097</v>
      </c>
      <c r="H28" s="36">
        <f>SUMIFS(СВЦЭМ!$D$39:$D$782,СВЦЭМ!$A$39:$A$782,$A28,СВЦЭМ!$B$39:$B$782,H$11)+'СЕТ СН'!$F$11+СВЦЭМ!$D$10+'СЕТ СН'!$F$6-'СЕТ СН'!$F$23</f>
        <v>1210.4094425699998</v>
      </c>
      <c r="I28" s="36">
        <f>SUMIFS(СВЦЭМ!$D$39:$D$782,СВЦЭМ!$A$39:$A$782,$A28,СВЦЭМ!$B$39:$B$782,I$11)+'СЕТ СН'!$F$11+СВЦЭМ!$D$10+'СЕТ СН'!$F$6-'СЕТ СН'!$F$23</f>
        <v>1090.9032288400001</v>
      </c>
      <c r="J28" s="36">
        <f>SUMIFS(СВЦЭМ!$D$39:$D$782,СВЦЭМ!$A$39:$A$782,$A28,СВЦЭМ!$B$39:$B$782,J$11)+'СЕТ СН'!$F$11+СВЦЭМ!$D$10+'СЕТ СН'!$F$6-'СЕТ СН'!$F$23</f>
        <v>1002.65239636</v>
      </c>
      <c r="K28" s="36">
        <f>SUMIFS(СВЦЭМ!$D$39:$D$782,СВЦЭМ!$A$39:$A$782,$A28,СВЦЭМ!$B$39:$B$782,K$11)+'СЕТ СН'!$F$11+СВЦЭМ!$D$10+'СЕТ СН'!$F$6-'СЕТ СН'!$F$23</f>
        <v>961.97613170000011</v>
      </c>
      <c r="L28" s="36">
        <f>SUMIFS(СВЦЭМ!$D$39:$D$782,СВЦЭМ!$A$39:$A$782,$A28,СВЦЭМ!$B$39:$B$782,L$11)+'СЕТ СН'!$F$11+СВЦЭМ!$D$10+'СЕТ СН'!$F$6-'СЕТ СН'!$F$23</f>
        <v>944.75110556000004</v>
      </c>
      <c r="M28" s="36">
        <f>SUMIFS(СВЦЭМ!$D$39:$D$782,СВЦЭМ!$A$39:$A$782,$A28,СВЦЭМ!$B$39:$B$782,M$11)+'СЕТ СН'!$F$11+СВЦЭМ!$D$10+'СЕТ СН'!$F$6-'СЕТ СН'!$F$23</f>
        <v>940.6520238600001</v>
      </c>
      <c r="N28" s="36">
        <f>SUMIFS(СВЦЭМ!$D$39:$D$782,СВЦЭМ!$A$39:$A$782,$A28,СВЦЭМ!$B$39:$B$782,N$11)+'СЕТ СН'!$F$11+СВЦЭМ!$D$10+'СЕТ СН'!$F$6-'СЕТ СН'!$F$23</f>
        <v>951.16827827000009</v>
      </c>
      <c r="O28" s="36">
        <f>SUMIFS(СВЦЭМ!$D$39:$D$782,СВЦЭМ!$A$39:$A$782,$A28,СВЦЭМ!$B$39:$B$782,O$11)+'СЕТ СН'!$F$11+СВЦЭМ!$D$10+'СЕТ СН'!$F$6-'СЕТ СН'!$F$23</f>
        <v>955.07729763000009</v>
      </c>
      <c r="P28" s="36">
        <f>SUMIFS(СВЦЭМ!$D$39:$D$782,СВЦЭМ!$A$39:$A$782,$A28,СВЦЭМ!$B$39:$B$782,P$11)+'СЕТ СН'!$F$11+СВЦЭМ!$D$10+'СЕТ СН'!$F$6-'СЕТ СН'!$F$23</f>
        <v>986.47302052000009</v>
      </c>
      <c r="Q28" s="36">
        <f>SUMIFS(СВЦЭМ!$D$39:$D$782,СВЦЭМ!$A$39:$A$782,$A28,СВЦЭМ!$B$39:$B$782,Q$11)+'СЕТ СН'!$F$11+СВЦЭМ!$D$10+'СЕТ СН'!$F$6-'СЕТ СН'!$F$23</f>
        <v>999.26342874000011</v>
      </c>
      <c r="R28" s="36">
        <f>SUMIFS(СВЦЭМ!$D$39:$D$782,СВЦЭМ!$A$39:$A$782,$A28,СВЦЭМ!$B$39:$B$782,R$11)+'СЕТ СН'!$F$11+СВЦЭМ!$D$10+'СЕТ СН'!$F$6-'СЕТ СН'!$F$23</f>
        <v>992.69121007000001</v>
      </c>
      <c r="S28" s="36">
        <f>SUMIFS(СВЦЭМ!$D$39:$D$782,СВЦЭМ!$A$39:$A$782,$A28,СВЦЭМ!$B$39:$B$782,S$11)+'СЕТ СН'!$F$11+СВЦЭМ!$D$10+'СЕТ СН'!$F$6-'СЕТ СН'!$F$23</f>
        <v>958.80749628000012</v>
      </c>
      <c r="T28" s="36">
        <f>SUMIFS(СВЦЭМ!$D$39:$D$782,СВЦЭМ!$A$39:$A$782,$A28,СВЦЭМ!$B$39:$B$782,T$11)+'СЕТ СН'!$F$11+СВЦЭМ!$D$10+'СЕТ СН'!$F$6-'СЕТ СН'!$F$23</f>
        <v>943.31079762000002</v>
      </c>
      <c r="U28" s="36">
        <f>SUMIFS(СВЦЭМ!$D$39:$D$782,СВЦЭМ!$A$39:$A$782,$A28,СВЦЭМ!$B$39:$B$782,U$11)+'СЕТ СН'!$F$11+СВЦЭМ!$D$10+'СЕТ СН'!$F$6-'СЕТ СН'!$F$23</f>
        <v>929.86826721000011</v>
      </c>
      <c r="V28" s="36">
        <f>SUMIFS(СВЦЭМ!$D$39:$D$782,СВЦЭМ!$A$39:$A$782,$A28,СВЦЭМ!$B$39:$B$782,V$11)+'СЕТ СН'!$F$11+СВЦЭМ!$D$10+'СЕТ СН'!$F$6-'СЕТ СН'!$F$23</f>
        <v>940.42346665000002</v>
      </c>
      <c r="W28" s="36">
        <f>SUMIFS(СВЦЭМ!$D$39:$D$782,СВЦЭМ!$A$39:$A$782,$A28,СВЦЭМ!$B$39:$B$782,W$11)+'СЕТ СН'!$F$11+СВЦЭМ!$D$10+'СЕТ СН'!$F$6-'СЕТ СН'!$F$23</f>
        <v>932.57193765000011</v>
      </c>
      <c r="X28" s="36">
        <f>SUMIFS(СВЦЭМ!$D$39:$D$782,СВЦЭМ!$A$39:$A$782,$A28,СВЦЭМ!$B$39:$B$782,X$11)+'СЕТ СН'!$F$11+СВЦЭМ!$D$10+'СЕТ СН'!$F$6-'СЕТ СН'!$F$23</f>
        <v>922.30977321000012</v>
      </c>
      <c r="Y28" s="36">
        <f>SUMIFS(СВЦЭМ!$D$39:$D$782,СВЦЭМ!$A$39:$A$782,$A28,СВЦЭМ!$B$39:$B$782,Y$11)+'СЕТ СН'!$F$11+СВЦЭМ!$D$10+'СЕТ СН'!$F$6-'СЕТ СН'!$F$23</f>
        <v>957.83966053000006</v>
      </c>
    </row>
    <row r="29" spans="1:25" ht="15.75" x14ac:dyDescent="0.2">
      <c r="A29" s="35">
        <f t="shared" si="0"/>
        <v>44457</v>
      </c>
      <c r="B29" s="36">
        <f>SUMIFS(СВЦЭМ!$D$39:$D$782,СВЦЭМ!$A$39:$A$782,$A29,СВЦЭМ!$B$39:$B$782,B$11)+'СЕТ СН'!$F$11+СВЦЭМ!$D$10+'СЕТ СН'!$F$6-'СЕТ СН'!$F$23</f>
        <v>977.11024405000012</v>
      </c>
      <c r="C29" s="36">
        <f>SUMIFS(СВЦЭМ!$D$39:$D$782,СВЦЭМ!$A$39:$A$782,$A29,СВЦЭМ!$B$39:$B$782,C$11)+'СЕТ СН'!$F$11+СВЦЭМ!$D$10+'СЕТ СН'!$F$6-'СЕТ СН'!$F$23</f>
        <v>1017.3266955600001</v>
      </c>
      <c r="D29" s="36">
        <f>SUMIFS(СВЦЭМ!$D$39:$D$782,СВЦЭМ!$A$39:$A$782,$A29,СВЦЭМ!$B$39:$B$782,D$11)+'СЕТ СН'!$F$11+СВЦЭМ!$D$10+'СЕТ СН'!$F$6-'СЕТ СН'!$F$23</f>
        <v>1087.7230675000001</v>
      </c>
      <c r="E29" s="36">
        <f>SUMIFS(СВЦЭМ!$D$39:$D$782,СВЦЭМ!$A$39:$A$782,$A29,СВЦЭМ!$B$39:$B$782,E$11)+'СЕТ СН'!$F$11+СВЦЭМ!$D$10+'СЕТ СН'!$F$6-'СЕТ СН'!$F$23</f>
        <v>1111.2839768899998</v>
      </c>
      <c r="F29" s="36">
        <f>SUMIFS(СВЦЭМ!$D$39:$D$782,СВЦЭМ!$A$39:$A$782,$A29,СВЦЭМ!$B$39:$B$782,F$11)+'СЕТ СН'!$F$11+СВЦЭМ!$D$10+'СЕТ СН'!$F$6-'СЕТ СН'!$F$23</f>
        <v>1106.1574025699999</v>
      </c>
      <c r="G29" s="36">
        <f>SUMIFS(СВЦЭМ!$D$39:$D$782,СВЦЭМ!$A$39:$A$782,$A29,СВЦЭМ!$B$39:$B$782,G$11)+'СЕТ СН'!$F$11+СВЦЭМ!$D$10+'СЕТ СН'!$F$6-'СЕТ СН'!$F$23</f>
        <v>1103.8867094599998</v>
      </c>
      <c r="H29" s="36">
        <f>SUMIFS(СВЦЭМ!$D$39:$D$782,СВЦЭМ!$A$39:$A$782,$A29,СВЦЭМ!$B$39:$B$782,H$11)+'СЕТ СН'!$F$11+СВЦЭМ!$D$10+'СЕТ СН'!$F$6-'СЕТ СН'!$F$23</f>
        <v>1084.04611733</v>
      </c>
      <c r="I29" s="36">
        <f>SUMIFS(СВЦЭМ!$D$39:$D$782,СВЦЭМ!$A$39:$A$782,$A29,СВЦЭМ!$B$39:$B$782,I$11)+'СЕТ СН'!$F$11+СВЦЭМ!$D$10+'СЕТ СН'!$F$6-'СЕТ СН'!$F$23</f>
        <v>989.56075823000003</v>
      </c>
      <c r="J29" s="36">
        <f>SUMIFS(СВЦЭМ!$D$39:$D$782,СВЦЭМ!$A$39:$A$782,$A29,СВЦЭМ!$B$39:$B$782,J$11)+'СЕТ СН'!$F$11+СВЦЭМ!$D$10+'СЕТ СН'!$F$6-'СЕТ СН'!$F$23</f>
        <v>935.01074753000012</v>
      </c>
      <c r="K29" s="36">
        <f>SUMIFS(СВЦЭМ!$D$39:$D$782,СВЦЭМ!$A$39:$A$782,$A29,СВЦЭМ!$B$39:$B$782,K$11)+'СЕТ СН'!$F$11+СВЦЭМ!$D$10+'СЕТ СН'!$F$6-'СЕТ СН'!$F$23</f>
        <v>889.81992685000012</v>
      </c>
      <c r="L29" s="36">
        <f>SUMIFS(СВЦЭМ!$D$39:$D$782,СВЦЭМ!$A$39:$A$782,$A29,СВЦЭМ!$B$39:$B$782,L$11)+'СЕТ СН'!$F$11+СВЦЭМ!$D$10+'СЕТ СН'!$F$6-'СЕТ СН'!$F$23</f>
        <v>889.97564652000005</v>
      </c>
      <c r="M29" s="36">
        <f>SUMIFS(СВЦЭМ!$D$39:$D$782,СВЦЭМ!$A$39:$A$782,$A29,СВЦЭМ!$B$39:$B$782,M$11)+'СЕТ СН'!$F$11+СВЦЭМ!$D$10+'СЕТ СН'!$F$6-'СЕТ СН'!$F$23</f>
        <v>888.26351970000007</v>
      </c>
      <c r="N29" s="36">
        <f>SUMIFS(СВЦЭМ!$D$39:$D$782,СВЦЭМ!$A$39:$A$782,$A29,СВЦЭМ!$B$39:$B$782,N$11)+'СЕТ СН'!$F$11+СВЦЭМ!$D$10+'СЕТ СН'!$F$6-'СЕТ СН'!$F$23</f>
        <v>911.12866089000011</v>
      </c>
      <c r="O29" s="36">
        <f>SUMIFS(СВЦЭМ!$D$39:$D$782,СВЦЭМ!$A$39:$A$782,$A29,СВЦЭМ!$B$39:$B$782,O$11)+'СЕТ СН'!$F$11+СВЦЭМ!$D$10+'СЕТ СН'!$F$6-'СЕТ СН'!$F$23</f>
        <v>949.1306099200001</v>
      </c>
      <c r="P29" s="36">
        <f>SUMIFS(СВЦЭМ!$D$39:$D$782,СВЦЭМ!$A$39:$A$782,$A29,СВЦЭМ!$B$39:$B$782,P$11)+'СЕТ СН'!$F$11+СВЦЭМ!$D$10+'СЕТ СН'!$F$6-'СЕТ СН'!$F$23</f>
        <v>969.4644555000001</v>
      </c>
      <c r="Q29" s="36">
        <f>SUMIFS(СВЦЭМ!$D$39:$D$782,СВЦЭМ!$A$39:$A$782,$A29,СВЦЭМ!$B$39:$B$782,Q$11)+'СЕТ СН'!$F$11+СВЦЭМ!$D$10+'СЕТ СН'!$F$6-'СЕТ СН'!$F$23</f>
        <v>970.20156944000007</v>
      </c>
      <c r="R29" s="36">
        <f>SUMIFS(СВЦЭМ!$D$39:$D$782,СВЦЭМ!$A$39:$A$782,$A29,СВЦЭМ!$B$39:$B$782,R$11)+'СЕТ СН'!$F$11+СВЦЭМ!$D$10+'СЕТ СН'!$F$6-'СЕТ СН'!$F$23</f>
        <v>963.5400693900001</v>
      </c>
      <c r="S29" s="36">
        <f>SUMIFS(СВЦЭМ!$D$39:$D$782,СВЦЭМ!$A$39:$A$782,$A29,СВЦЭМ!$B$39:$B$782,S$11)+'СЕТ СН'!$F$11+СВЦЭМ!$D$10+'СЕТ СН'!$F$6-'СЕТ СН'!$F$23</f>
        <v>949.83923516000004</v>
      </c>
      <c r="T29" s="36">
        <f>SUMIFS(СВЦЭМ!$D$39:$D$782,СВЦЭМ!$A$39:$A$782,$A29,СВЦЭМ!$B$39:$B$782,T$11)+'СЕТ СН'!$F$11+СВЦЭМ!$D$10+'СЕТ СН'!$F$6-'СЕТ СН'!$F$23</f>
        <v>911.32979704000002</v>
      </c>
      <c r="U29" s="36">
        <f>SUMIFS(СВЦЭМ!$D$39:$D$782,СВЦЭМ!$A$39:$A$782,$A29,СВЦЭМ!$B$39:$B$782,U$11)+'СЕТ СН'!$F$11+СВЦЭМ!$D$10+'СЕТ СН'!$F$6-'СЕТ СН'!$F$23</f>
        <v>857.80529122000007</v>
      </c>
      <c r="V29" s="36">
        <f>SUMIFS(СВЦЭМ!$D$39:$D$782,СВЦЭМ!$A$39:$A$782,$A29,СВЦЭМ!$B$39:$B$782,V$11)+'СЕТ СН'!$F$11+СВЦЭМ!$D$10+'СЕТ СН'!$F$6-'СЕТ СН'!$F$23</f>
        <v>836.9652169200001</v>
      </c>
      <c r="W29" s="36">
        <f>SUMIFS(СВЦЭМ!$D$39:$D$782,СВЦЭМ!$A$39:$A$782,$A29,СВЦЭМ!$B$39:$B$782,W$11)+'СЕТ СН'!$F$11+СВЦЭМ!$D$10+'СЕТ СН'!$F$6-'СЕТ СН'!$F$23</f>
        <v>830.45600114000001</v>
      </c>
      <c r="X29" s="36">
        <f>SUMIFS(СВЦЭМ!$D$39:$D$782,СВЦЭМ!$A$39:$A$782,$A29,СВЦЭМ!$B$39:$B$782,X$11)+'СЕТ СН'!$F$11+СВЦЭМ!$D$10+'СЕТ СН'!$F$6-'СЕТ СН'!$F$23</f>
        <v>882.15681715000005</v>
      </c>
      <c r="Y29" s="36">
        <f>SUMIFS(СВЦЭМ!$D$39:$D$782,СВЦЭМ!$A$39:$A$782,$A29,СВЦЭМ!$B$39:$B$782,Y$11)+'СЕТ СН'!$F$11+СВЦЭМ!$D$10+'СЕТ СН'!$F$6-'СЕТ СН'!$F$23</f>
        <v>911.67487326000003</v>
      </c>
    </row>
    <row r="30" spans="1:25" ht="15.75" x14ac:dyDescent="0.2">
      <c r="A30" s="35">
        <f t="shared" si="0"/>
        <v>44458</v>
      </c>
      <c r="B30" s="36">
        <f>SUMIFS(СВЦЭМ!$D$39:$D$782,СВЦЭМ!$A$39:$A$782,$A30,СВЦЭМ!$B$39:$B$782,B$11)+'СЕТ СН'!$F$11+СВЦЭМ!$D$10+'СЕТ СН'!$F$6-'СЕТ СН'!$F$23</f>
        <v>938.03171397000006</v>
      </c>
      <c r="C30" s="36">
        <f>SUMIFS(СВЦЭМ!$D$39:$D$782,СВЦЭМ!$A$39:$A$782,$A30,СВЦЭМ!$B$39:$B$782,C$11)+'СЕТ СН'!$F$11+СВЦЭМ!$D$10+'СЕТ СН'!$F$6-'СЕТ СН'!$F$23</f>
        <v>984.99276407000002</v>
      </c>
      <c r="D30" s="36">
        <f>SUMIFS(СВЦЭМ!$D$39:$D$782,СВЦЭМ!$A$39:$A$782,$A30,СВЦЭМ!$B$39:$B$782,D$11)+'СЕТ СН'!$F$11+СВЦЭМ!$D$10+'СЕТ СН'!$F$6-'СЕТ СН'!$F$23</f>
        <v>1044.8182210100001</v>
      </c>
      <c r="E30" s="36">
        <f>SUMIFS(СВЦЭМ!$D$39:$D$782,СВЦЭМ!$A$39:$A$782,$A30,СВЦЭМ!$B$39:$B$782,E$11)+'СЕТ СН'!$F$11+СВЦЭМ!$D$10+'СЕТ СН'!$F$6-'СЕТ СН'!$F$23</f>
        <v>1070.5459398099999</v>
      </c>
      <c r="F30" s="36">
        <f>SUMIFS(СВЦЭМ!$D$39:$D$782,СВЦЭМ!$A$39:$A$782,$A30,СВЦЭМ!$B$39:$B$782,F$11)+'СЕТ СН'!$F$11+СВЦЭМ!$D$10+'СЕТ СН'!$F$6-'СЕТ СН'!$F$23</f>
        <v>1072.77146386</v>
      </c>
      <c r="G30" s="36">
        <f>SUMIFS(СВЦЭМ!$D$39:$D$782,СВЦЭМ!$A$39:$A$782,$A30,СВЦЭМ!$B$39:$B$782,G$11)+'СЕТ СН'!$F$11+СВЦЭМ!$D$10+'СЕТ СН'!$F$6-'СЕТ СН'!$F$23</f>
        <v>1064.288722</v>
      </c>
      <c r="H30" s="36">
        <f>SUMIFS(СВЦЭМ!$D$39:$D$782,СВЦЭМ!$A$39:$A$782,$A30,СВЦЭМ!$B$39:$B$782,H$11)+'СЕТ СН'!$F$11+СВЦЭМ!$D$10+'СЕТ СН'!$F$6-'СЕТ СН'!$F$23</f>
        <v>1028.82710413</v>
      </c>
      <c r="I30" s="36">
        <f>SUMIFS(СВЦЭМ!$D$39:$D$782,СВЦЭМ!$A$39:$A$782,$A30,СВЦЭМ!$B$39:$B$782,I$11)+'СЕТ СН'!$F$11+СВЦЭМ!$D$10+'СЕТ СН'!$F$6-'СЕТ СН'!$F$23</f>
        <v>967.37309191000008</v>
      </c>
      <c r="J30" s="36">
        <f>SUMIFS(СВЦЭМ!$D$39:$D$782,СВЦЭМ!$A$39:$A$782,$A30,СВЦЭМ!$B$39:$B$782,J$11)+'СЕТ СН'!$F$11+СВЦЭМ!$D$10+'СЕТ СН'!$F$6-'СЕТ СН'!$F$23</f>
        <v>937.51177043000007</v>
      </c>
      <c r="K30" s="36">
        <f>SUMIFS(СВЦЭМ!$D$39:$D$782,СВЦЭМ!$A$39:$A$782,$A30,СВЦЭМ!$B$39:$B$782,K$11)+'СЕТ СН'!$F$11+СВЦЭМ!$D$10+'СЕТ СН'!$F$6-'СЕТ СН'!$F$23</f>
        <v>848.7892383300001</v>
      </c>
      <c r="L30" s="36">
        <f>SUMIFS(СВЦЭМ!$D$39:$D$782,СВЦЭМ!$A$39:$A$782,$A30,СВЦЭМ!$B$39:$B$782,L$11)+'СЕТ СН'!$F$11+СВЦЭМ!$D$10+'СЕТ СН'!$F$6-'СЕТ СН'!$F$23</f>
        <v>846.07481772000006</v>
      </c>
      <c r="M30" s="36">
        <f>SUMIFS(СВЦЭМ!$D$39:$D$782,СВЦЭМ!$A$39:$A$782,$A30,СВЦЭМ!$B$39:$B$782,M$11)+'СЕТ СН'!$F$11+СВЦЭМ!$D$10+'СЕТ СН'!$F$6-'СЕТ СН'!$F$23</f>
        <v>849.47035349000009</v>
      </c>
      <c r="N30" s="36">
        <f>SUMIFS(СВЦЭМ!$D$39:$D$782,СВЦЭМ!$A$39:$A$782,$A30,СВЦЭМ!$B$39:$B$782,N$11)+'СЕТ СН'!$F$11+СВЦЭМ!$D$10+'СЕТ СН'!$F$6-'СЕТ СН'!$F$23</f>
        <v>855.60789904000012</v>
      </c>
      <c r="O30" s="36">
        <f>SUMIFS(СВЦЭМ!$D$39:$D$782,СВЦЭМ!$A$39:$A$782,$A30,СВЦЭМ!$B$39:$B$782,O$11)+'СЕТ СН'!$F$11+СВЦЭМ!$D$10+'СЕТ СН'!$F$6-'СЕТ СН'!$F$23</f>
        <v>885.98967002000006</v>
      </c>
      <c r="P30" s="36">
        <f>SUMIFS(СВЦЭМ!$D$39:$D$782,СВЦЭМ!$A$39:$A$782,$A30,СВЦЭМ!$B$39:$B$782,P$11)+'СЕТ СН'!$F$11+СВЦЭМ!$D$10+'СЕТ СН'!$F$6-'СЕТ СН'!$F$23</f>
        <v>932.20790297000008</v>
      </c>
      <c r="Q30" s="36">
        <f>SUMIFS(СВЦЭМ!$D$39:$D$782,СВЦЭМ!$A$39:$A$782,$A30,СВЦЭМ!$B$39:$B$782,Q$11)+'СЕТ СН'!$F$11+СВЦЭМ!$D$10+'СЕТ СН'!$F$6-'СЕТ СН'!$F$23</f>
        <v>937.81036196000002</v>
      </c>
      <c r="R30" s="36">
        <f>SUMIFS(СВЦЭМ!$D$39:$D$782,СВЦЭМ!$A$39:$A$782,$A30,СВЦЭМ!$B$39:$B$782,R$11)+'СЕТ СН'!$F$11+СВЦЭМ!$D$10+'СЕТ СН'!$F$6-'СЕТ СН'!$F$23</f>
        <v>927.01528823000001</v>
      </c>
      <c r="S30" s="36">
        <f>SUMIFS(СВЦЭМ!$D$39:$D$782,СВЦЭМ!$A$39:$A$782,$A30,СВЦЭМ!$B$39:$B$782,S$11)+'СЕТ СН'!$F$11+СВЦЭМ!$D$10+'СЕТ СН'!$F$6-'СЕТ СН'!$F$23</f>
        <v>921.76837880000005</v>
      </c>
      <c r="T30" s="36">
        <f>SUMIFS(СВЦЭМ!$D$39:$D$782,СВЦЭМ!$A$39:$A$782,$A30,СВЦЭМ!$B$39:$B$782,T$11)+'СЕТ СН'!$F$11+СВЦЭМ!$D$10+'СЕТ СН'!$F$6-'СЕТ СН'!$F$23</f>
        <v>959.75034128000004</v>
      </c>
      <c r="U30" s="36">
        <f>SUMIFS(СВЦЭМ!$D$39:$D$782,СВЦЭМ!$A$39:$A$782,$A30,СВЦЭМ!$B$39:$B$782,U$11)+'СЕТ СН'!$F$11+СВЦЭМ!$D$10+'СЕТ СН'!$F$6-'СЕТ СН'!$F$23</f>
        <v>901.30778051000004</v>
      </c>
      <c r="V30" s="36">
        <f>SUMIFS(СВЦЭМ!$D$39:$D$782,СВЦЭМ!$A$39:$A$782,$A30,СВЦЭМ!$B$39:$B$782,V$11)+'СЕТ СН'!$F$11+СВЦЭМ!$D$10+'СЕТ СН'!$F$6-'СЕТ СН'!$F$23</f>
        <v>890.33891150000011</v>
      </c>
      <c r="W30" s="36">
        <f>SUMIFS(СВЦЭМ!$D$39:$D$782,СВЦЭМ!$A$39:$A$782,$A30,СВЦЭМ!$B$39:$B$782,W$11)+'СЕТ СН'!$F$11+СВЦЭМ!$D$10+'СЕТ СН'!$F$6-'СЕТ СН'!$F$23</f>
        <v>891.89783521000004</v>
      </c>
      <c r="X30" s="36">
        <f>SUMIFS(СВЦЭМ!$D$39:$D$782,СВЦЭМ!$A$39:$A$782,$A30,СВЦЭМ!$B$39:$B$782,X$11)+'СЕТ СН'!$F$11+СВЦЭМ!$D$10+'СЕТ СН'!$F$6-'СЕТ СН'!$F$23</f>
        <v>913.21942805000003</v>
      </c>
      <c r="Y30" s="36">
        <f>SUMIFS(СВЦЭМ!$D$39:$D$782,СВЦЭМ!$A$39:$A$782,$A30,СВЦЭМ!$B$39:$B$782,Y$11)+'СЕТ СН'!$F$11+СВЦЭМ!$D$10+'СЕТ СН'!$F$6-'СЕТ СН'!$F$23</f>
        <v>950.13299668000002</v>
      </c>
    </row>
    <row r="31" spans="1:25" ht="15.75" x14ac:dyDescent="0.2">
      <c r="A31" s="35">
        <f t="shared" si="0"/>
        <v>44459</v>
      </c>
      <c r="B31" s="36">
        <f>SUMIFS(СВЦЭМ!$D$39:$D$782,СВЦЭМ!$A$39:$A$782,$A31,СВЦЭМ!$B$39:$B$782,B$11)+'СЕТ СН'!$F$11+СВЦЭМ!$D$10+'СЕТ СН'!$F$6-'СЕТ СН'!$F$23</f>
        <v>909.93461842000011</v>
      </c>
      <c r="C31" s="36">
        <f>SUMIFS(СВЦЭМ!$D$39:$D$782,СВЦЭМ!$A$39:$A$782,$A31,СВЦЭМ!$B$39:$B$782,C$11)+'СЕТ СН'!$F$11+СВЦЭМ!$D$10+'СЕТ СН'!$F$6-'СЕТ СН'!$F$23</f>
        <v>995.15421136000009</v>
      </c>
      <c r="D31" s="36">
        <f>SUMIFS(СВЦЭМ!$D$39:$D$782,СВЦЭМ!$A$39:$A$782,$A31,СВЦЭМ!$B$39:$B$782,D$11)+'СЕТ СН'!$F$11+СВЦЭМ!$D$10+'СЕТ СН'!$F$6-'СЕТ СН'!$F$23</f>
        <v>1045.19033685</v>
      </c>
      <c r="E31" s="36">
        <f>SUMIFS(СВЦЭМ!$D$39:$D$782,СВЦЭМ!$A$39:$A$782,$A31,СВЦЭМ!$B$39:$B$782,E$11)+'СЕТ СН'!$F$11+СВЦЭМ!$D$10+'СЕТ СН'!$F$6-'СЕТ СН'!$F$23</f>
        <v>1064.1722749600001</v>
      </c>
      <c r="F31" s="36">
        <f>SUMIFS(СВЦЭМ!$D$39:$D$782,СВЦЭМ!$A$39:$A$782,$A31,СВЦЭМ!$B$39:$B$782,F$11)+'СЕТ СН'!$F$11+СВЦЭМ!$D$10+'СЕТ СН'!$F$6-'СЕТ СН'!$F$23</f>
        <v>1074.1327772100001</v>
      </c>
      <c r="G31" s="36">
        <f>SUMIFS(СВЦЭМ!$D$39:$D$782,СВЦЭМ!$A$39:$A$782,$A31,СВЦЭМ!$B$39:$B$782,G$11)+'СЕТ СН'!$F$11+СВЦЭМ!$D$10+'СЕТ СН'!$F$6-'СЕТ СН'!$F$23</f>
        <v>1058.13624979</v>
      </c>
      <c r="H31" s="36">
        <f>SUMIFS(СВЦЭМ!$D$39:$D$782,СВЦЭМ!$A$39:$A$782,$A31,СВЦЭМ!$B$39:$B$782,H$11)+'СЕТ СН'!$F$11+СВЦЭМ!$D$10+'СЕТ СН'!$F$6-'СЕТ СН'!$F$23</f>
        <v>1008.0503912600001</v>
      </c>
      <c r="I31" s="36">
        <f>SUMIFS(СВЦЭМ!$D$39:$D$782,СВЦЭМ!$A$39:$A$782,$A31,СВЦЭМ!$B$39:$B$782,I$11)+'СЕТ СН'!$F$11+СВЦЭМ!$D$10+'СЕТ СН'!$F$6-'СЕТ СН'!$F$23</f>
        <v>962.81482673000005</v>
      </c>
      <c r="J31" s="36">
        <f>SUMIFS(СВЦЭМ!$D$39:$D$782,СВЦЭМ!$A$39:$A$782,$A31,СВЦЭМ!$B$39:$B$782,J$11)+'СЕТ СН'!$F$11+СВЦЭМ!$D$10+'СЕТ СН'!$F$6-'СЕТ СН'!$F$23</f>
        <v>958.80147081000007</v>
      </c>
      <c r="K31" s="36">
        <f>SUMIFS(СВЦЭМ!$D$39:$D$782,СВЦЭМ!$A$39:$A$782,$A31,СВЦЭМ!$B$39:$B$782,K$11)+'СЕТ СН'!$F$11+СВЦЭМ!$D$10+'СЕТ СН'!$F$6-'СЕТ СН'!$F$23</f>
        <v>954.97274121000009</v>
      </c>
      <c r="L31" s="36">
        <f>SUMIFS(СВЦЭМ!$D$39:$D$782,СВЦЭМ!$A$39:$A$782,$A31,СВЦЭМ!$B$39:$B$782,L$11)+'СЕТ СН'!$F$11+СВЦЭМ!$D$10+'СЕТ СН'!$F$6-'СЕТ СН'!$F$23</f>
        <v>935.1314170500001</v>
      </c>
      <c r="M31" s="36">
        <f>SUMIFS(СВЦЭМ!$D$39:$D$782,СВЦЭМ!$A$39:$A$782,$A31,СВЦЭМ!$B$39:$B$782,M$11)+'СЕТ СН'!$F$11+СВЦЭМ!$D$10+'СЕТ СН'!$F$6-'СЕТ СН'!$F$23</f>
        <v>933.0162850800001</v>
      </c>
      <c r="N31" s="36">
        <f>SUMIFS(СВЦЭМ!$D$39:$D$782,СВЦЭМ!$A$39:$A$782,$A31,СВЦЭМ!$B$39:$B$782,N$11)+'СЕТ СН'!$F$11+СВЦЭМ!$D$10+'СЕТ СН'!$F$6-'СЕТ СН'!$F$23</f>
        <v>949.75981136000007</v>
      </c>
      <c r="O31" s="36">
        <f>SUMIFS(СВЦЭМ!$D$39:$D$782,СВЦЭМ!$A$39:$A$782,$A31,СВЦЭМ!$B$39:$B$782,O$11)+'СЕТ СН'!$F$11+СВЦЭМ!$D$10+'СЕТ СН'!$F$6-'СЕТ СН'!$F$23</f>
        <v>977.58376319000001</v>
      </c>
      <c r="P31" s="36">
        <f>SUMIFS(СВЦЭМ!$D$39:$D$782,СВЦЭМ!$A$39:$A$782,$A31,СВЦЭМ!$B$39:$B$782,P$11)+'СЕТ СН'!$F$11+СВЦЭМ!$D$10+'СЕТ СН'!$F$6-'СЕТ СН'!$F$23</f>
        <v>1009.0135304700001</v>
      </c>
      <c r="Q31" s="36">
        <f>SUMIFS(СВЦЭМ!$D$39:$D$782,СВЦЭМ!$A$39:$A$782,$A31,СВЦЭМ!$B$39:$B$782,Q$11)+'СЕТ СН'!$F$11+СВЦЭМ!$D$10+'СЕТ СН'!$F$6-'СЕТ СН'!$F$23</f>
        <v>1012.1023300600001</v>
      </c>
      <c r="R31" s="36">
        <f>SUMIFS(СВЦЭМ!$D$39:$D$782,СВЦЭМ!$A$39:$A$782,$A31,СВЦЭМ!$B$39:$B$782,R$11)+'СЕТ СН'!$F$11+СВЦЭМ!$D$10+'СЕТ СН'!$F$6-'СЕТ СН'!$F$23</f>
        <v>993.95083780000004</v>
      </c>
      <c r="S31" s="36">
        <f>SUMIFS(СВЦЭМ!$D$39:$D$782,СВЦЭМ!$A$39:$A$782,$A31,СВЦЭМ!$B$39:$B$782,S$11)+'СЕТ СН'!$F$11+СВЦЭМ!$D$10+'СЕТ СН'!$F$6-'СЕТ СН'!$F$23</f>
        <v>981.37993463000009</v>
      </c>
      <c r="T31" s="36">
        <f>SUMIFS(СВЦЭМ!$D$39:$D$782,СВЦЭМ!$A$39:$A$782,$A31,СВЦЭМ!$B$39:$B$782,T$11)+'СЕТ СН'!$F$11+СВЦЭМ!$D$10+'СЕТ СН'!$F$6-'СЕТ СН'!$F$23</f>
        <v>967.84726698000009</v>
      </c>
      <c r="U31" s="36">
        <f>SUMIFS(СВЦЭМ!$D$39:$D$782,СВЦЭМ!$A$39:$A$782,$A31,СВЦЭМ!$B$39:$B$782,U$11)+'СЕТ СН'!$F$11+СВЦЭМ!$D$10+'СЕТ СН'!$F$6-'СЕТ СН'!$F$23</f>
        <v>988.03625002000001</v>
      </c>
      <c r="V31" s="36">
        <f>SUMIFS(СВЦЭМ!$D$39:$D$782,СВЦЭМ!$A$39:$A$782,$A31,СВЦЭМ!$B$39:$B$782,V$11)+'СЕТ СН'!$F$11+СВЦЭМ!$D$10+'СЕТ СН'!$F$6-'СЕТ СН'!$F$23</f>
        <v>945.76281328000005</v>
      </c>
      <c r="W31" s="36">
        <f>SUMIFS(СВЦЭМ!$D$39:$D$782,СВЦЭМ!$A$39:$A$782,$A31,СВЦЭМ!$B$39:$B$782,W$11)+'СЕТ СН'!$F$11+СВЦЭМ!$D$10+'СЕТ СН'!$F$6-'СЕТ СН'!$F$23</f>
        <v>934.6661218700001</v>
      </c>
      <c r="X31" s="36">
        <f>SUMIFS(СВЦЭМ!$D$39:$D$782,СВЦЭМ!$A$39:$A$782,$A31,СВЦЭМ!$B$39:$B$782,X$11)+'СЕТ СН'!$F$11+СВЦЭМ!$D$10+'СЕТ СН'!$F$6-'СЕТ СН'!$F$23</f>
        <v>964.23379825000006</v>
      </c>
      <c r="Y31" s="36">
        <f>SUMIFS(СВЦЭМ!$D$39:$D$782,СВЦЭМ!$A$39:$A$782,$A31,СВЦЭМ!$B$39:$B$782,Y$11)+'СЕТ СН'!$F$11+СВЦЭМ!$D$10+'СЕТ СН'!$F$6-'СЕТ СН'!$F$23</f>
        <v>938.9126925700001</v>
      </c>
    </row>
    <row r="32" spans="1:25" ht="15.75" x14ac:dyDescent="0.2">
      <c r="A32" s="35">
        <f t="shared" si="0"/>
        <v>44460</v>
      </c>
      <c r="B32" s="36">
        <f>SUMIFS(СВЦЭМ!$D$39:$D$782,СВЦЭМ!$A$39:$A$782,$A32,СВЦЭМ!$B$39:$B$782,B$11)+'СЕТ СН'!$F$11+СВЦЭМ!$D$10+'СЕТ СН'!$F$6-'СЕТ СН'!$F$23</f>
        <v>1008.1073879</v>
      </c>
      <c r="C32" s="36">
        <f>SUMIFS(СВЦЭМ!$D$39:$D$782,СВЦЭМ!$A$39:$A$782,$A32,СВЦЭМ!$B$39:$B$782,C$11)+'СЕТ СН'!$F$11+СВЦЭМ!$D$10+'СЕТ СН'!$F$6-'СЕТ СН'!$F$23</f>
        <v>1080.2006617300001</v>
      </c>
      <c r="D32" s="36">
        <f>SUMIFS(СВЦЭМ!$D$39:$D$782,СВЦЭМ!$A$39:$A$782,$A32,СВЦЭМ!$B$39:$B$782,D$11)+'СЕТ СН'!$F$11+СВЦЭМ!$D$10+'СЕТ СН'!$F$6-'СЕТ СН'!$F$23</f>
        <v>1108.2042073099999</v>
      </c>
      <c r="E32" s="36">
        <f>SUMIFS(СВЦЭМ!$D$39:$D$782,СВЦЭМ!$A$39:$A$782,$A32,СВЦЭМ!$B$39:$B$782,E$11)+'СЕТ СН'!$F$11+СВЦЭМ!$D$10+'СЕТ СН'!$F$6-'СЕТ СН'!$F$23</f>
        <v>1123.1423965699998</v>
      </c>
      <c r="F32" s="36">
        <f>SUMIFS(СВЦЭМ!$D$39:$D$782,СВЦЭМ!$A$39:$A$782,$A32,СВЦЭМ!$B$39:$B$782,F$11)+'СЕТ СН'!$F$11+СВЦЭМ!$D$10+'СЕТ СН'!$F$6-'СЕТ СН'!$F$23</f>
        <v>1121.5950756099999</v>
      </c>
      <c r="G32" s="36">
        <f>SUMIFS(СВЦЭМ!$D$39:$D$782,СВЦЭМ!$A$39:$A$782,$A32,СВЦЭМ!$B$39:$B$782,G$11)+'СЕТ СН'!$F$11+СВЦЭМ!$D$10+'СЕТ СН'!$F$6-'СЕТ СН'!$F$23</f>
        <v>1094.2162394100001</v>
      </c>
      <c r="H32" s="36">
        <f>SUMIFS(СВЦЭМ!$D$39:$D$782,СВЦЭМ!$A$39:$A$782,$A32,СВЦЭМ!$B$39:$B$782,H$11)+'СЕТ СН'!$F$11+СВЦЭМ!$D$10+'СЕТ СН'!$F$6-'СЕТ СН'!$F$23</f>
        <v>1037.25862426</v>
      </c>
      <c r="I32" s="36">
        <f>SUMIFS(СВЦЭМ!$D$39:$D$782,СВЦЭМ!$A$39:$A$782,$A32,СВЦЭМ!$B$39:$B$782,I$11)+'СЕТ СН'!$F$11+СВЦЭМ!$D$10+'СЕТ СН'!$F$6-'СЕТ СН'!$F$23</f>
        <v>992.84306559000004</v>
      </c>
      <c r="J32" s="36">
        <f>SUMIFS(СВЦЭМ!$D$39:$D$782,СВЦЭМ!$A$39:$A$782,$A32,СВЦЭМ!$B$39:$B$782,J$11)+'СЕТ СН'!$F$11+СВЦЭМ!$D$10+'СЕТ СН'!$F$6-'СЕТ СН'!$F$23</f>
        <v>976.43558832000008</v>
      </c>
      <c r="K32" s="36">
        <f>SUMIFS(СВЦЭМ!$D$39:$D$782,СВЦЭМ!$A$39:$A$782,$A32,СВЦЭМ!$B$39:$B$782,K$11)+'СЕТ СН'!$F$11+СВЦЭМ!$D$10+'СЕТ СН'!$F$6-'СЕТ СН'!$F$23</f>
        <v>956.65526230000012</v>
      </c>
      <c r="L32" s="36">
        <f>SUMIFS(СВЦЭМ!$D$39:$D$782,СВЦЭМ!$A$39:$A$782,$A32,СВЦЭМ!$B$39:$B$782,L$11)+'СЕТ СН'!$F$11+СВЦЭМ!$D$10+'СЕТ СН'!$F$6-'СЕТ СН'!$F$23</f>
        <v>936.61137478000012</v>
      </c>
      <c r="M32" s="36">
        <f>SUMIFS(СВЦЭМ!$D$39:$D$782,СВЦЭМ!$A$39:$A$782,$A32,СВЦЭМ!$B$39:$B$782,M$11)+'СЕТ СН'!$F$11+СВЦЭМ!$D$10+'СЕТ СН'!$F$6-'СЕТ СН'!$F$23</f>
        <v>940.00732251000011</v>
      </c>
      <c r="N32" s="36">
        <f>SUMIFS(СВЦЭМ!$D$39:$D$782,СВЦЭМ!$A$39:$A$782,$A32,СВЦЭМ!$B$39:$B$782,N$11)+'СЕТ СН'!$F$11+СВЦЭМ!$D$10+'СЕТ СН'!$F$6-'СЕТ СН'!$F$23</f>
        <v>953.95966570000007</v>
      </c>
      <c r="O32" s="36">
        <f>SUMIFS(СВЦЭМ!$D$39:$D$782,СВЦЭМ!$A$39:$A$782,$A32,СВЦЭМ!$B$39:$B$782,O$11)+'СЕТ СН'!$F$11+СВЦЭМ!$D$10+'СЕТ СН'!$F$6-'СЕТ СН'!$F$23</f>
        <v>964.19487790000005</v>
      </c>
      <c r="P32" s="36">
        <f>SUMIFS(СВЦЭМ!$D$39:$D$782,СВЦЭМ!$A$39:$A$782,$A32,СВЦЭМ!$B$39:$B$782,P$11)+'СЕТ СН'!$F$11+СВЦЭМ!$D$10+'СЕТ СН'!$F$6-'СЕТ СН'!$F$23</f>
        <v>997.38151087000006</v>
      </c>
      <c r="Q32" s="36">
        <f>SUMIFS(СВЦЭМ!$D$39:$D$782,СВЦЭМ!$A$39:$A$782,$A32,СВЦЭМ!$B$39:$B$782,Q$11)+'СЕТ СН'!$F$11+СВЦЭМ!$D$10+'СЕТ СН'!$F$6-'СЕТ СН'!$F$23</f>
        <v>1013.35567016</v>
      </c>
      <c r="R32" s="36">
        <f>SUMIFS(СВЦЭМ!$D$39:$D$782,СВЦЭМ!$A$39:$A$782,$A32,СВЦЭМ!$B$39:$B$782,R$11)+'СЕТ СН'!$F$11+СВЦЭМ!$D$10+'СЕТ СН'!$F$6-'СЕТ СН'!$F$23</f>
        <v>1002.5525797400001</v>
      </c>
      <c r="S32" s="36">
        <f>SUMIFS(СВЦЭМ!$D$39:$D$782,СВЦЭМ!$A$39:$A$782,$A32,СВЦЭМ!$B$39:$B$782,S$11)+'СЕТ СН'!$F$11+СВЦЭМ!$D$10+'СЕТ СН'!$F$6-'СЕТ СН'!$F$23</f>
        <v>981.48760922000008</v>
      </c>
      <c r="T32" s="36">
        <f>SUMIFS(СВЦЭМ!$D$39:$D$782,СВЦЭМ!$A$39:$A$782,$A32,СВЦЭМ!$B$39:$B$782,T$11)+'СЕТ СН'!$F$11+СВЦЭМ!$D$10+'СЕТ СН'!$F$6-'СЕТ СН'!$F$23</f>
        <v>960.79278331000012</v>
      </c>
      <c r="U32" s="36">
        <f>SUMIFS(СВЦЭМ!$D$39:$D$782,СВЦЭМ!$A$39:$A$782,$A32,СВЦЭМ!$B$39:$B$782,U$11)+'СЕТ СН'!$F$11+СВЦЭМ!$D$10+'СЕТ СН'!$F$6-'СЕТ СН'!$F$23</f>
        <v>957.94083422000006</v>
      </c>
      <c r="V32" s="36">
        <f>SUMIFS(СВЦЭМ!$D$39:$D$782,СВЦЭМ!$A$39:$A$782,$A32,СВЦЭМ!$B$39:$B$782,V$11)+'СЕТ СН'!$F$11+СВЦЭМ!$D$10+'СЕТ СН'!$F$6-'СЕТ СН'!$F$23</f>
        <v>955.5954830500001</v>
      </c>
      <c r="W32" s="36">
        <f>SUMIFS(СВЦЭМ!$D$39:$D$782,СВЦЭМ!$A$39:$A$782,$A32,СВЦЭМ!$B$39:$B$782,W$11)+'СЕТ СН'!$F$11+СВЦЭМ!$D$10+'СЕТ СН'!$F$6-'СЕТ СН'!$F$23</f>
        <v>949.20198464000009</v>
      </c>
      <c r="X32" s="36">
        <f>SUMIFS(СВЦЭМ!$D$39:$D$782,СВЦЭМ!$A$39:$A$782,$A32,СВЦЭМ!$B$39:$B$782,X$11)+'СЕТ СН'!$F$11+СВЦЭМ!$D$10+'СЕТ СН'!$F$6-'СЕТ СН'!$F$23</f>
        <v>923.80409577000012</v>
      </c>
      <c r="Y32" s="36">
        <f>SUMIFS(СВЦЭМ!$D$39:$D$782,СВЦЭМ!$A$39:$A$782,$A32,СВЦЭМ!$B$39:$B$782,Y$11)+'СЕТ СН'!$F$11+СВЦЭМ!$D$10+'СЕТ СН'!$F$6-'СЕТ СН'!$F$23</f>
        <v>921.24401721000004</v>
      </c>
    </row>
    <row r="33" spans="1:27" ht="15.75" x14ac:dyDescent="0.2">
      <c r="A33" s="35">
        <f t="shared" si="0"/>
        <v>44461</v>
      </c>
      <c r="B33" s="36">
        <f>SUMIFS(СВЦЭМ!$D$39:$D$782,СВЦЭМ!$A$39:$A$782,$A33,СВЦЭМ!$B$39:$B$782,B$11)+'СЕТ СН'!$F$11+СВЦЭМ!$D$10+'СЕТ СН'!$F$6-'СЕТ СН'!$F$23</f>
        <v>1000.6634767300001</v>
      </c>
      <c r="C33" s="36">
        <f>SUMIFS(СВЦЭМ!$D$39:$D$782,СВЦЭМ!$A$39:$A$782,$A33,СВЦЭМ!$B$39:$B$782,C$11)+'СЕТ СН'!$F$11+СВЦЭМ!$D$10+'СЕТ СН'!$F$6-'СЕТ СН'!$F$23</f>
        <v>1060.3264044699999</v>
      </c>
      <c r="D33" s="36">
        <f>SUMIFS(СВЦЭМ!$D$39:$D$782,СВЦЭМ!$A$39:$A$782,$A33,СВЦЭМ!$B$39:$B$782,D$11)+'СЕТ СН'!$F$11+СВЦЭМ!$D$10+'СЕТ СН'!$F$6-'СЕТ СН'!$F$23</f>
        <v>1097.5619778099999</v>
      </c>
      <c r="E33" s="36">
        <f>SUMIFS(СВЦЭМ!$D$39:$D$782,СВЦЭМ!$A$39:$A$782,$A33,СВЦЭМ!$B$39:$B$782,E$11)+'СЕТ СН'!$F$11+СВЦЭМ!$D$10+'СЕТ СН'!$F$6-'СЕТ СН'!$F$23</f>
        <v>1104.8443935399998</v>
      </c>
      <c r="F33" s="36">
        <f>SUMIFS(СВЦЭМ!$D$39:$D$782,СВЦЭМ!$A$39:$A$782,$A33,СВЦЭМ!$B$39:$B$782,F$11)+'СЕТ СН'!$F$11+СВЦЭМ!$D$10+'СЕТ СН'!$F$6-'СЕТ СН'!$F$23</f>
        <v>1107.8386463499999</v>
      </c>
      <c r="G33" s="36">
        <f>SUMIFS(СВЦЭМ!$D$39:$D$782,СВЦЭМ!$A$39:$A$782,$A33,СВЦЭМ!$B$39:$B$782,G$11)+'СЕТ СН'!$F$11+СВЦЭМ!$D$10+'СЕТ СН'!$F$6-'СЕТ СН'!$F$23</f>
        <v>1090.4637073599999</v>
      </c>
      <c r="H33" s="36">
        <f>SUMIFS(СВЦЭМ!$D$39:$D$782,СВЦЭМ!$A$39:$A$782,$A33,СВЦЭМ!$B$39:$B$782,H$11)+'СЕТ СН'!$F$11+СВЦЭМ!$D$10+'СЕТ СН'!$F$6-'СЕТ СН'!$F$23</f>
        <v>1037.79507242</v>
      </c>
      <c r="I33" s="36">
        <f>SUMIFS(СВЦЭМ!$D$39:$D$782,СВЦЭМ!$A$39:$A$782,$A33,СВЦЭМ!$B$39:$B$782,I$11)+'СЕТ СН'!$F$11+СВЦЭМ!$D$10+'СЕТ СН'!$F$6-'СЕТ СН'!$F$23</f>
        <v>973.77759566000009</v>
      </c>
      <c r="J33" s="36">
        <f>SUMIFS(СВЦЭМ!$D$39:$D$782,СВЦЭМ!$A$39:$A$782,$A33,СВЦЭМ!$B$39:$B$782,J$11)+'СЕТ СН'!$F$11+СВЦЭМ!$D$10+'СЕТ СН'!$F$6-'СЕТ СН'!$F$23</f>
        <v>960.33411618000002</v>
      </c>
      <c r="K33" s="36">
        <f>SUMIFS(СВЦЭМ!$D$39:$D$782,СВЦЭМ!$A$39:$A$782,$A33,СВЦЭМ!$B$39:$B$782,K$11)+'СЕТ СН'!$F$11+СВЦЭМ!$D$10+'СЕТ СН'!$F$6-'СЕТ СН'!$F$23</f>
        <v>955.10212948000003</v>
      </c>
      <c r="L33" s="36">
        <f>SUMIFS(СВЦЭМ!$D$39:$D$782,СВЦЭМ!$A$39:$A$782,$A33,СВЦЭМ!$B$39:$B$782,L$11)+'СЕТ СН'!$F$11+СВЦЭМ!$D$10+'СЕТ СН'!$F$6-'СЕТ СН'!$F$23</f>
        <v>941.48444110000003</v>
      </c>
      <c r="M33" s="36">
        <f>SUMIFS(СВЦЭМ!$D$39:$D$782,СВЦЭМ!$A$39:$A$782,$A33,СВЦЭМ!$B$39:$B$782,M$11)+'СЕТ СН'!$F$11+СВЦЭМ!$D$10+'СЕТ СН'!$F$6-'СЕТ СН'!$F$23</f>
        <v>930.81950847000007</v>
      </c>
      <c r="N33" s="36">
        <f>SUMIFS(СВЦЭМ!$D$39:$D$782,СВЦЭМ!$A$39:$A$782,$A33,СВЦЭМ!$B$39:$B$782,N$11)+'СЕТ СН'!$F$11+СВЦЭМ!$D$10+'СЕТ СН'!$F$6-'СЕТ СН'!$F$23</f>
        <v>944.81019225000011</v>
      </c>
      <c r="O33" s="36">
        <f>SUMIFS(СВЦЭМ!$D$39:$D$782,СВЦЭМ!$A$39:$A$782,$A33,СВЦЭМ!$B$39:$B$782,O$11)+'СЕТ СН'!$F$11+СВЦЭМ!$D$10+'СЕТ СН'!$F$6-'СЕТ СН'!$F$23</f>
        <v>967.46721615000001</v>
      </c>
      <c r="P33" s="36">
        <f>SUMIFS(СВЦЭМ!$D$39:$D$782,СВЦЭМ!$A$39:$A$782,$A33,СВЦЭМ!$B$39:$B$782,P$11)+'СЕТ СН'!$F$11+СВЦЭМ!$D$10+'СЕТ СН'!$F$6-'СЕТ СН'!$F$23</f>
        <v>1000.4883148500001</v>
      </c>
      <c r="Q33" s="36">
        <f>SUMIFS(СВЦЭМ!$D$39:$D$782,СВЦЭМ!$A$39:$A$782,$A33,СВЦЭМ!$B$39:$B$782,Q$11)+'СЕТ СН'!$F$11+СВЦЭМ!$D$10+'СЕТ СН'!$F$6-'СЕТ СН'!$F$23</f>
        <v>1006.7747593300001</v>
      </c>
      <c r="R33" s="36">
        <f>SUMIFS(СВЦЭМ!$D$39:$D$782,СВЦЭМ!$A$39:$A$782,$A33,СВЦЭМ!$B$39:$B$782,R$11)+'СЕТ СН'!$F$11+СВЦЭМ!$D$10+'СЕТ СН'!$F$6-'СЕТ СН'!$F$23</f>
        <v>998.88154487000008</v>
      </c>
      <c r="S33" s="36">
        <f>SUMIFS(СВЦЭМ!$D$39:$D$782,СВЦЭМ!$A$39:$A$782,$A33,СВЦЭМ!$B$39:$B$782,S$11)+'СЕТ СН'!$F$11+СВЦЭМ!$D$10+'СЕТ СН'!$F$6-'СЕТ СН'!$F$23</f>
        <v>967.83274329000005</v>
      </c>
      <c r="T33" s="36">
        <f>SUMIFS(СВЦЭМ!$D$39:$D$782,СВЦЭМ!$A$39:$A$782,$A33,СВЦЭМ!$B$39:$B$782,T$11)+'СЕТ СН'!$F$11+СВЦЭМ!$D$10+'СЕТ СН'!$F$6-'СЕТ СН'!$F$23</f>
        <v>945.35168020000003</v>
      </c>
      <c r="U33" s="36">
        <f>SUMIFS(СВЦЭМ!$D$39:$D$782,СВЦЭМ!$A$39:$A$782,$A33,СВЦЭМ!$B$39:$B$782,U$11)+'СЕТ СН'!$F$11+СВЦЭМ!$D$10+'СЕТ СН'!$F$6-'СЕТ СН'!$F$23</f>
        <v>948.24186006000002</v>
      </c>
      <c r="V33" s="36">
        <f>SUMIFS(СВЦЭМ!$D$39:$D$782,СВЦЭМ!$A$39:$A$782,$A33,СВЦЭМ!$B$39:$B$782,V$11)+'СЕТ СН'!$F$11+СВЦЭМ!$D$10+'СЕТ СН'!$F$6-'СЕТ СН'!$F$23</f>
        <v>944.03953291000005</v>
      </c>
      <c r="W33" s="36">
        <f>SUMIFS(СВЦЭМ!$D$39:$D$782,СВЦЭМ!$A$39:$A$782,$A33,СВЦЭМ!$B$39:$B$782,W$11)+'СЕТ СН'!$F$11+СВЦЭМ!$D$10+'СЕТ СН'!$F$6-'СЕТ СН'!$F$23</f>
        <v>938.42196783000009</v>
      </c>
      <c r="X33" s="36">
        <f>SUMIFS(СВЦЭМ!$D$39:$D$782,СВЦЭМ!$A$39:$A$782,$A33,СВЦЭМ!$B$39:$B$782,X$11)+'СЕТ СН'!$F$11+СВЦЭМ!$D$10+'СЕТ СН'!$F$6-'СЕТ СН'!$F$23</f>
        <v>917.50331907000009</v>
      </c>
      <c r="Y33" s="36">
        <f>SUMIFS(СВЦЭМ!$D$39:$D$782,СВЦЭМ!$A$39:$A$782,$A33,СВЦЭМ!$B$39:$B$782,Y$11)+'СЕТ СН'!$F$11+СВЦЭМ!$D$10+'СЕТ СН'!$F$6-'СЕТ СН'!$F$23</f>
        <v>911.98847706000004</v>
      </c>
    </row>
    <row r="34" spans="1:27" ht="15.75" x14ac:dyDescent="0.2">
      <c r="A34" s="35">
        <f t="shared" si="0"/>
        <v>44462</v>
      </c>
      <c r="B34" s="36">
        <f>SUMIFS(СВЦЭМ!$D$39:$D$782,СВЦЭМ!$A$39:$A$782,$A34,СВЦЭМ!$B$39:$B$782,B$11)+'СЕТ СН'!$F$11+СВЦЭМ!$D$10+'СЕТ СН'!$F$6-'СЕТ СН'!$F$23</f>
        <v>1036.05482381</v>
      </c>
      <c r="C34" s="36">
        <f>SUMIFS(СВЦЭМ!$D$39:$D$782,СВЦЭМ!$A$39:$A$782,$A34,СВЦЭМ!$B$39:$B$782,C$11)+'СЕТ СН'!$F$11+СВЦЭМ!$D$10+'СЕТ СН'!$F$6-'СЕТ СН'!$F$23</f>
        <v>1132.3226642</v>
      </c>
      <c r="D34" s="36">
        <f>SUMIFS(СВЦЭМ!$D$39:$D$782,СВЦЭМ!$A$39:$A$782,$A34,СВЦЭМ!$B$39:$B$782,D$11)+'СЕТ СН'!$F$11+СВЦЭМ!$D$10+'СЕТ СН'!$F$6-'СЕТ СН'!$F$23</f>
        <v>1187.5344368799999</v>
      </c>
      <c r="E34" s="36">
        <f>SUMIFS(СВЦЭМ!$D$39:$D$782,СВЦЭМ!$A$39:$A$782,$A34,СВЦЭМ!$B$39:$B$782,E$11)+'СЕТ СН'!$F$11+СВЦЭМ!$D$10+'СЕТ СН'!$F$6-'СЕТ СН'!$F$23</f>
        <v>1201.0942876499998</v>
      </c>
      <c r="F34" s="36">
        <f>SUMIFS(СВЦЭМ!$D$39:$D$782,СВЦЭМ!$A$39:$A$782,$A34,СВЦЭМ!$B$39:$B$782,F$11)+'СЕТ СН'!$F$11+СВЦЭМ!$D$10+'СЕТ СН'!$F$6-'СЕТ СН'!$F$23</f>
        <v>1205.2591891299999</v>
      </c>
      <c r="G34" s="36">
        <f>SUMIFS(СВЦЭМ!$D$39:$D$782,СВЦЭМ!$A$39:$A$782,$A34,СВЦЭМ!$B$39:$B$782,G$11)+'СЕТ СН'!$F$11+СВЦЭМ!$D$10+'СЕТ СН'!$F$6-'СЕТ СН'!$F$23</f>
        <v>1179.0873158599998</v>
      </c>
      <c r="H34" s="36">
        <f>SUMIFS(СВЦЭМ!$D$39:$D$782,СВЦЭМ!$A$39:$A$782,$A34,СВЦЭМ!$B$39:$B$782,H$11)+'СЕТ СН'!$F$11+СВЦЭМ!$D$10+'СЕТ СН'!$F$6-'СЕТ СН'!$F$23</f>
        <v>1104.5892712999998</v>
      </c>
      <c r="I34" s="36">
        <f>SUMIFS(СВЦЭМ!$D$39:$D$782,СВЦЭМ!$A$39:$A$782,$A34,СВЦЭМ!$B$39:$B$782,I$11)+'СЕТ СН'!$F$11+СВЦЭМ!$D$10+'СЕТ СН'!$F$6-'СЕТ СН'!$F$23</f>
        <v>1005.8277646500001</v>
      </c>
      <c r="J34" s="36">
        <f>SUMIFS(СВЦЭМ!$D$39:$D$782,СВЦЭМ!$A$39:$A$782,$A34,СВЦЭМ!$B$39:$B$782,J$11)+'СЕТ СН'!$F$11+СВЦЭМ!$D$10+'СЕТ СН'!$F$6-'СЕТ СН'!$F$23</f>
        <v>1003.5951624200001</v>
      </c>
      <c r="K34" s="36">
        <f>SUMIFS(СВЦЭМ!$D$39:$D$782,СВЦЭМ!$A$39:$A$782,$A34,СВЦЭМ!$B$39:$B$782,K$11)+'СЕТ СН'!$F$11+СВЦЭМ!$D$10+'СЕТ СН'!$F$6-'СЕТ СН'!$F$23</f>
        <v>1022.9653126000001</v>
      </c>
      <c r="L34" s="36">
        <f>SUMIFS(СВЦЭМ!$D$39:$D$782,СВЦЭМ!$A$39:$A$782,$A34,СВЦЭМ!$B$39:$B$782,L$11)+'СЕТ СН'!$F$11+СВЦЭМ!$D$10+'СЕТ СН'!$F$6-'СЕТ СН'!$F$23</f>
        <v>1020.46515222</v>
      </c>
      <c r="M34" s="36">
        <f>SUMIFS(СВЦЭМ!$D$39:$D$782,СВЦЭМ!$A$39:$A$782,$A34,СВЦЭМ!$B$39:$B$782,M$11)+'СЕТ СН'!$F$11+СВЦЭМ!$D$10+'СЕТ СН'!$F$6-'СЕТ СН'!$F$23</f>
        <v>1009.7881682300001</v>
      </c>
      <c r="N34" s="36">
        <f>SUMIFS(СВЦЭМ!$D$39:$D$782,СВЦЭМ!$A$39:$A$782,$A34,СВЦЭМ!$B$39:$B$782,N$11)+'СЕТ СН'!$F$11+СВЦЭМ!$D$10+'СЕТ СН'!$F$6-'СЕТ СН'!$F$23</f>
        <v>988.32727239000008</v>
      </c>
      <c r="O34" s="36">
        <f>SUMIFS(СВЦЭМ!$D$39:$D$782,СВЦЭМ!$A$39:$A$782,$A34,СВЦЭМ!$B$39:$B$782,O$11)+'СЕТ СН'!$F$11+СВЦЭМ!$D$10+'СЕТ СН'!$F$6-'СЕТ СН'!$F$23</f>
        <v>982.07765895000011</v>
      </c>
      <c r="P34" s="36">
        <f>SUMIFS(СВЦЭМ!$D$39:$D$782,СВЦЭМ!$A$39:$A$782,$A34,СВЦЭМ!$B$39:$B$782,P$11)+'СЕТ СН'!$F$11+СВЦЭМ!$D$10+'СЕТ СН'!$F$6-'СЕТ СН'!$F$23</f>
        <v>1009.7211636200001</v>
      </c>
      <c r="Q34" s="36">
        <f>SUMIFS(СВЦЭМ!$D$39:$D$782,СВЦЭМ!$A$39:$A$782,$A34,СВЦЭМ!$B$39:$B$782,Q$11)+'СЕТ СН'!$F$11+СВЦЭМ!$D$10+'СЕТ СН'!$F$6-'СЕТ СН'!$F$23</f>
        <v>1016.61853813</v>
      </c>
      <c r="R34" s="36">
        <f>SUMIFS(СВЦЭМ!$D$39:$D$782,СВЦЭМ!$A$39:$A$782,$A34,СВЦЭМ!$B$39:$B$782,R$11)+'СЕТ СН'!$F$11+СВЦЭМ!$D$10+'СЕТ СН'!$F$6-'СЕТ СН'!$F$23</f>
        <v>1006.0122463500001</v>
      </c>
      <c r="S34" s="36">
        <f>SUMIFS(СВЦЭМ!$D$39:$D$782,СВЦЭМ!$A$39:$A$782,$A34,СВЦЭМ!$B$39:$B$782,S$11)+'СЕТ СН'!$F$11+СВЦЭМ!$D$10+'СЕТ СН'!$F$6-'СЕТ СН'!$F$23</f>
        <v>987.47170729000004</v>
      </c>
      <c r="T34" s="36">
        <f>SUMIFS(СВЦЭМ!$D$39:$D$782,СВЦЭМ!$A$39:$A$782,$A34,СВЦЭМ!$B$39:$B$782,T$11)+'СЕТ СН'!$F$11+СВЦЭМ!$D$10+'СЕТ СН'!$F$6-'СЕТ СН'!$F$23</f>
        <v>968.69196935000002</v>
      </c>
      <c r="U34" s="36">
        <f>SUMIFS(СВЦЭМ!$D$39:$D$782,СВЦЭМ!$A$39:$A$782,$A34,СВЦЭМ!$B$39:$B$782,U$11)+'СЕТ СН'!$F$11+СВЦЭМ!$D$10+'СЕТ СН'!$F$6-'СЕТ СН'!$F$23</f>
        <v>962.14119039000002</v>
      </c>
      <c r="V34" s="36">
        <f>SUMIFS(СВЦЭМ!$D$39:$D$782,СВЦЭМ!$A$39:$A$782,$A34,СВЦЭМ!$B$39:$B$782,V$11)+'СЕТ СН'!$F$11+СВЦЭМ!$D$10+'СЕТ СН'!$F$6-'СЕТ СН'!$F$23</f>
        <v>960.20691511000007</v>
      </c>
      <c r="W34" s="36">
        <f>SUMIFS(СВЦЭМ!$D$39:$D$782,СВЦЭМ!$A$39:$A$782,$A34,СВЦЭМ!$B$39:$B$782,W$11)+'СЕТ СН'!$F$11+СВЦЭМ!$D$10+'СЕТ СН'!$F$6-'СЕТ СН'!$F$23</f>
        <v>944.68427185000007</v>
      </c>
      <c r="X34" s="36">
        <f>SUMIFS(СВЦЭМ!$D$39:$D$782,СВЦЭМ!$A$39:$A$782,$A34,СВЦЭМ!$B$39:$B$782,X$11)+'СЕТ СН'!$F$11+СВЦЭМ!$D$10+'СЕТ СН'!$F$6-'СЕТ СН'!$F$23</f>
        <v>929.44505217000005</v>
      </c>
      <c r="Y34" s="36">
        <f>SUMIFS(СВЦЭМ!$D$39:$D$782,СВЦЭМ!$A$39:$A$782,$A34,СВЦЭМ!$B$39:$B$782,Y$11)+'СЕТ СН'!$F$11+СВЦЭМ!$D$10+'СЕТ СН'!$F$6-'СЕТ СН'!$F$23</f>
        <v>978.31962257000009</v>
      </c>
    </row>
    <row r="35" spans="1:27" ht="15.75" x14ac:dyDescent="0.2">
      <c r="A35" s="35">
        <f t="shared" si="0"/>
        <v>44463</v>
      </c>
      <c r="B35" s="36">
        <f>SUMIFS(СВЦЭМ!$D$39:$D$782,СВЦЭМ!$A$39:$A$782,$A35,СВЦЭМ!$B$39:$B$782,B$11)+'СЕТ СН'!$F$11+СВЦЭМ!$D$10+'СЕТ СН'!$F$6-'СЕТ СН'!$F$23</f>
        <v>1007.1827037400001</v>
      </c>
      <c r="C35" s="36">
        <f>SUMIFS(СВЦЭМ!$D$39:$D$782,СВЦЭМ!$A$39:$A$782,$A35,СВЦЭМ!$B$39:$B$782,C$11)+'СЕТ СН'!$F$11+СВЦЭМ!$D$10+'СЕТ СН'!$F$6-'СЕТ СН'!$F$23</f>
        <v>1066.5113563800001</v>
      </c>
      <c r="D35" s="36">
        <f>SUMIFS(СВЦЭМ!$D$39:$D$782,СВЦЭМ!$A$39:$A$782,$A35,СВЦЭМ!$B$39:$B$782,D$11)+'СЕТ СН'!$F$11+СВЦЭМ!$D$10+'СЕТ СН'!$F$6-'СЕТ СН'!$F$23</f>
        <v>1134.9157146399998</v>
      </c>
      <c r="E35" s="36">
        <f>SUMIFS(СВЦЭМ!$D$39:$D$782,СВЦЭМ!$A$39:$A$782,$A35,СВЦЭМ!$B$39:$B$782,E$11)+'СЕТ СН'!$F$11+СВЦЭМ!$D$10+'СЕТ СН'!$F$6-'СЕТ СН'!$F$23</f>
        <v>1155.7676034299998</v>
      </c>
      <c r="F35" s="36">
        <f>SUMIFS(СВЦЭМ!$D$39:$D$782,СВЦЭМ!$A$39:$A$782,$A35,СВЦЭМ!$B$39:$B$782,F$11)+'СЕТ СН'!$F$11+СВЦЭМ!$D$10+'СЕТ СН'!$F$6-'СЕТ СН'!$F$23</f>
        <v>1158.2666124699999</v>
      </c>
      <c r="G35" s="36">
        <f>SUMIFS(СВЦЭМ!$D$39:$D$782,СВЦЭМ!$A$39:$A$782,$A35,СВЦЭМ!$B$39:$B$782,G$11)+'СЕТ СН'!$F$11+СВЦЭМ!$D$10+'СЕТ СН'!$F$6-'СЕТ СН'!$F$23</f>
        <v>1120.1337267099998</v>
      </c>
      <c r="H35" s="36">
        <f>SUMIFS(СВЦЭМ!$D$39:$D$782,СВЦЭМ!$A$39:$A$782,$A35,СВЦЭМ!$B$39:$B$782,H$11)+'СЕТ СН'!$F$11+СВЦЭМ!$D$10+'СЕТ СН'!$F$6-'СЕТ СН'!$F$23</f>
        <v>1041.1382654900001</v>
      </c>
      <c r="I35" s="36">
        <f>SUMIFS(СВЦЭМ!$D$39:$D$782,СВЦЭМ!$A$39:$A$782,$A35,СВЦЭМ!$B$39:$B$782,I$11)+'СЕТ СН'!$F$11+СВЦЭМ!$D$10+'СЕТ СН'!$F$6-'СЕТ СН'!$F$23</f>
        <v>985.53097125000011</v>
      </c>
      <c r="J35" s="36">
        <f>SUMIFS(СВЦЭМ!$D$39:$D$782,СВЦЭМ!$A$39:$A$782,$A35,СВЦЭМ!$B$39:$B$782,J$11)+'СЕТ СН'!$F$11+СВЦЭМ!$D$10+'СЕТ СН'!$F$6-'СЕТ СН'!$F$23</f>
        <v>1000.6618155800001</v>
      </c>
      <c r="K35" s="36">
        <f>SUMIFS(СВЦЭМ!$D$39:$D$782,СВЦЭМ!$A$39:$A$782,$A35,СВЦЭМ!$B$39:$B$782,K$11)+'СЕТ СН'!$F$11+СВЦЭМ!$D$10+'СЕТ СН'!$F$6-'СЕТ СН'!$F$23</f>
        <v>1012.4470227600001</v>
      </c>
      <c r="L35" s="36">
        <f>SUMIFS(СВЦЭМ!$D$39:$D$782,СВЦЭМ!$A$39:$A$782,$A35,СВЦЭМ!$B$39:$B$782,L$11)+'СЕТ СН'!$F$11+СВЦЭМ!$D$10+'СЕТ СН'!$F$6-'СЕТ СН'!$F$23</f>
        <v>1024.04581429</v>
      </c>
      <c r="M35" s="36">
        <f>SUMIFS(СВЦЭМ!$D$39:$D$782,СВЦЭМ!$A$39:$A$782,$A35,СВЦЭМ!$B$39:$B$782,M$11)+'СЕТ СН'!$F$11+СВЦЭМ!$D$10+'СЕТ СН'!$F$6-'СЕТ СН'!$F$23</f>
        <v>1012.03889054</v>
      </c>
      <c r="N35" s="36">
        <f>SUMIFS(СВЦЭМ!$D$39:$D$782,СВЦЭМ!$A$39:$A$782,$A35,СВЦЭМ!$B$39:$B$782,N$11)+'СЕТ СН'!$F$11+СВЦЭМ!$D$10+'СЕТ СН'!$F$6-'СЕТ СН'!$F$23</f>
        <v>981.5971444700001</v>
      </c>
      <c r="O35" s="36">
        <f>SUMIFS(СВЦЭМ!$D$39:$D$782,СВЦЭМ!$A$39:$A$782,$A35,СВЦЭМ!$B$39:$B$782,O$11)+'СЕТ СН'!$F$11+СВЦЭМ!$D$10+'СЕТ СН'!$F$6-'СЕТ СН'!$F$23</f>
        <v>974.99774026000011</v>
      </c>
      <c r="P35" s="36">
        <f>SUMIFS(СВЦЭМ!$D$39:$D$782,СВЦЭМ!$A$39:$A$782,$A35,СВЦЭМ!$B$39:$B$782,P$11)+'СЕТ СН'!$F$11+СВЦЭМ!$D$10+'СЕТ СН'!$F$6-'СЕТ СН'!$F$23</f>
        <v>1014.7814867000001</v>
      </c>
      <c r="Q35" s="36">
        <f>SUMIFS(СВЦЭМ!$D$39:$D$782,СВЦЭМ!$A$39:$A$782,$A35,СВЦЭМ!$B$39:$B$782,Q$11)+'СЕТ СН'!$F$11+СВЦЭМ!$D$10+'СЕТ СН'!$F$6-'СЕТ СН'!$F$23</f>
        <v>1018.5883663600001</v>
      </c>
      <c r="R35" s="36">
        <f>SUMIFS(СВЦЭМ!$D$39:$D$782,СВЦЭМ!$A$39:$A$782,$A35,СВЦЭМ!$B$39:$B$782,R$11)+'СЕТ СН'!$F$11+СВЦЭМ!$D$10+'СЕТ СН'!$F$6-'СЕТ СН'!$F$23</f>
        <v>1004.5066939200001</v>
      </c>
      <c r="S35" s="36">
        <f>SUMIFS(СВЦЭМ!$D$39:$D$782,СВЦЭМ!$A$39:$A$782,$A35,СВЦЭМ!$B$39:$B$782,S$11)+'СЕТ СН'!$F$11+СВЦЭМ!$D$10+'СЕТ СН'!$F$6-'СЕТ СН'!$F$23</f>
        <v>991.34214480000003</v>
      </c>
      <c r="T35" s="36">
        <f>SUMIFS(СВЦЭМ!$D$39:$D$782,СВЦЭМ!$A$39:$A$782,$A35,СВЦЭМ!$B$39:$B$782,T$11)+'СЕТ СН'!$F$11+СВЦЭМ!$D$10+'СЕТ СН'!$F$6-'СЕТ СН'!$F$23</f>
        <v>968.21738074000007</v>
      </c>
      <c r="U35" s="36">
        <f>SUMIFS(СВЦЭМ!$D$39:$D$782,СВЦЭМ!$A$39:$A$782,$A35,СВЦЭМ!$B$39:$B$782,U$11)+'СЕТ СН'!$F$11+СВЦЭМ!$D$10+'СЕТ СН'!$F$6-'СЕТ СН'!$F$23</f>
        <v>961.18231961000004</v>
      </c>
      <c r="V35" s="36">
        <f>SUMIFS(СВЦЭМ!$D$39:$D$782,СВЦЭМ!$A$39:$A$782,$A35,СВЦЭМ!$B$39:$B$782,V$11)+'СЕТ СН'!$F$11+СВЦЭМ!$D$10+'СЕТ СН'!$F$6-'СЕТ СН'!$F$23</f>
        <v>957.22366536000004</v>
      </c>
      <c r="W35" s="36">
        <f>SUMIFS(СВЦЭМ!$D$39:$D$782,СВЦЭМ!$A$39:$A$782,$A35,СВЦЭМ!$B$39:$B$782,W$11)+'СЕТ СН'!$F$11+СВЦЭМ!$D$10+'СЕТ СН'!$F$6-'СЕТ СН'!$F$23</f>
        <v>943.28963061000002</v>
      </c>
      <c r="X35" s="36">
        <f>SUMIFS(СВЦЭМ!$D$39:$D$782,СВЦЭМ!$A$39:$A$782,$A35,СВЦЭМ!$B$39:$B$782,X$11)+'СЕТ СН'!$F$11+СВЦЭМ!$D$10+'СЕТ СН'!$F$6-'СЕТ СН'!$F$23</f>
        <v>919.58094168000002</v>
      </c>
      <c r="Y35" s="36">
        <f>SUMIFS(СВЦЭМ!$D$39:$D$782,СВЦЭМ!$A$39:$A$782,$A35,СВЦЭМ!$B$39:$B$782,Y$11)+'СЕТ СН'!$F$11+СВЦЭМ!$D$10+'СЕТ СН'!$F$6-'СЕТ СН'!$F$23</f>
        <v>930.20426275000011</v>
      </c>
    </row>
    <row r="36" spans="1:27" ht="15.75" x14ac:dyDescent="0.2">
      <c r="A36" s="35">
        <f t="shared" si="0"/>
        <v>44464</v>
      </c>
      <c r="B36" s="36">
        <f>SUMIFS(СВЦЭМ!$D$39:$D$782,СВЦЭМ!$A$39:$A$782,$A36,СВЦЭМ!$B$39:$B$782,B$11)+'СЕТ СН'!$F$11+СВЦЭМ!$D$10+'СЕТ СН'!$F$6-'СЕТ СН'!$F$23</f>
        <v>937.91291889000001</v>
      </c>
      <c r="C36" s="36">
        <f>SUMIFS(СВЦЭМ!$D$39:$D$782,СВЦЭМ!$A$39:$A$782,$A36,СВЦЭМ!$B$39:$B$782,C$11)+'СЕТ СН'!$F$11+СВЦЭМ!$D$10+'СЕТ СН'!$F$6-'СЕТ СН'!$F$23</f>
        <v>1029.2521254000001</v>
      </c>
      <c r="D36" s="36">
        <f>SUMIFS(СВЦЭМ!$D$39:$D$782,СВЦЭМ!$A$39:$A$782,$A36,СВЦЭМ!$B$39:$B$782,D$11)+'СЕТ СН'!$F$11+СВЦЭМ!$D$10+'СЕТ СН'!$F$6-'СЕТ СН'!$F$23</f>
        <v>1115.1718242499999</v>
      </c>
      <c r="E36" s="36">
        <f>SUMIFS(СВЦЭМ!$D$39:$D$782,СВЦЭМ!$A$39:$A$782,$A36,СВЦЭМ!$B$39:$B$782,E$11)+'СЕТ СН'!$F$11+СВЦЭМ!$D$10+'СЕТ СН'!$F$6-'СЕТ СН'!$F$23</f>
        <v>1144.5583131199999</v>
      </c>
      <c r="F36" s="36">
        <f>SUMIFS(СВЦЭМ!$D$39:$D$782,СВЦЭМ!$A$39:$A$782,$A36,СВЦЭМ!$B$39:$B$782,F$11)+'СЕТ СН'!$F$11+СВЦЭМ!$D$10+'СЕТ СН'!$F$6-'СЕТ СН'!$F$23</f>
        <v>1140.7181705599999</v>
      </c>
      <c r="G36" s="36">
        <f>SUMIFS(СВЦЭМ!$D$39:$D$782,СВЦЭМ!$A$39:$A$782,$A36,СВЦЭМ!$B$39:$B$782,G$11)+'СЕТ СН'!$F$11+СВЦЭМ!$D$10+'СЕТ СН'!$F$6-'СЕТ СН'!$F$23</f>
        <v>1136.6581384599999</v>
      </c>
      <c r="H36" s="36">
        <f>SUMIFS(СВЦЭМ!$D$39:$D$782,СВЦЭМ!$A$39:$A$782,$A36,СВЦЭМ!$B$39:$B$782,H$11)+'СЕТ СН'!$F$11+СВЦЭМ!$D$10+'СЕТ СН'!$F$6-'СЕТ СН'!$F$23</f>
        <v>1101.6799718999998</v>
      </c>
      <c r="I36" s="36">
        <f>SUMIFS(СВЦЭМ!$D$39:$D$782,СВЦЭМ!$A$39:$A$782,$A36,СВЦЭМ!$B$39:$B$782,I$11)+'СЕТ СН'!$F$11+СВЦЭМ!$D$10+'СЕТ СН'!$F$6-'СЕТ СН'!$F$23</f>
        <v>1012.1023332300001</v>
      </c>
      <c r="J36" s="36">
        <f>SUMIFS(СВЦЭМ!$D$39:$D$782,СВЦЭМ!$A$39:$A$782,$A36,СВЦЭМ!$B$39:$B$782,J$11)+'СЕТ СН'!$F$11+СВЦЭМ!$D$10+'СЕТ СН'!$F$6-'СЕТ СН'!$F$23</f>
        <v>961.97689975000003</v>
      </c>
      <c r="K36" s="36">
        <f>SUMIFS(СВЦЭМ!$D$39:$D$782,СВЦЭМ!$A$39:$A$782,$A36,СВЦЭМ!$B$39:$B$782,K$11)+'СЕТ СН'!$F$11+СВЦЭМ!$D$10+'СЕТ СН'!$F$6-'СЕТ СН'!$F$23</f>
        <v>960.63210858000002</v>
      </c>
      <c r="L36" s="36">
        <f>SUMIFS(СВЦЭМ!$D$39:$D$782,СВЦЭМ!$A$39:$A$782,$A36,СВЦЭМ!$B$39:$B$782,L$11)+'СЕТ СН'!$F$11+СВЦЭМ!$D$10+'СЕТ СН'!$F$6-'СЕТ СН'!$F$23</f>
        <v>959.76535315000012</v>
      </c>
      <c r="M36" s="36">
        <f>SUMIFS(СВЦЭМ!$D$39:$D$782,СВЦЭМ!$A$39:$A$782,$A36,СВЦЭМ!$B$39:$B$782,M$11)+'СЕТ СН'!$F$11+СВЦЭМ!$D$10+'СЕТ СН'!$F$6-'СЕТ СН'!$F$23</f>
        <v>956.52651669000011</v>
      </c>
      <c r="N36" s="36">
        <f>SUMIFS(СВЦЭМ!$D$39:$D$782,СВЦЭМ!$A$39:$A$782,$A36,СВЦЭМ!$B$39:$B$782,N$11)+'СЕТ СН'!$F$11+СВЦЭМ!$D$10+'СЕТ СН'!$F$6-'СЕТ СН'!$F$23</f>
        <v>962.13035493000007</v>
      </c>
      <c r="O36" s="36">
        <f>SUMIFS(СВЦЭМ!$D$39:$D$782,СВЦЭМ!$A$39:$A$782,$A36,СВЦЭМ!$B$39:$B$782,O$11)+'СЕТ СН'!$F$11+СВЦЭМ!$D$10+'СЕТ СН'!$F$6-'СЕТ СН'!$F$23</f>
        <v>986.66278277000004</v>
      </c>
      <c r="P36" s="36">
        <f>SUMIFS(СВЦЭМ!$D$39:$D$782,СВЦЭМ!$A$39:$A$782,$A36,СВЦЭМ!$B$39:$B$782,P$11)+'СЕТ СН'!$F$11+СВЦЭМ!$D$10+'СЕТ СН'!$F$6-'СЕТ СН'!$F$23</f>
        <v>1018.0322678900001</v>
      </c>
      <c r="Q36" s="36">
        <f>SUMIFS(СВЦЭМ!$D$39:$D$782,СВЦЭМ!$A$39:$A$782,$A36,СВЦЭМ!$B$39:$B$782,Q$11)+'СЕТ СН'!$F$11+СВЦЭМ!$D$10+'СЕТ СН'!$F$6-'СЕТ СН'!$F$23</f>
        <v>1021.11900503</v>
      </c>
      <c r="R36" s="36">
        <f>SUMIFS(СВЦЭМ!$D$39:$D$782,СВЦЭМ!$A$39:$A$782,$A36,СВЦЭМ!$B$39:$B$782,R$11)+'СЕТ СН'!$F$11+СВЦЭМ!$D$10+'СЕТ СН'!$F$6-'СЕТ СН'!$F$23</f>
        <v>1006.0206396300001</v>
      </c>
      <c r="S36" s="36">
        <f>SUMIFS(СВЦЭМ!$D$39:$D$782,СВЦЭМ!$A$39:$A$782,$A36,СВЦЭМ!$B$39:$B$782,S$11)+'СЕТ СН'!$F$11+СВЦЭМ!$D$10+'СЕТ СН'!$F$6-'СЕТ СН'!$F$23</f>
        <v>982.96289433000004</v>
      </c>
      <c r="T36" s="36">
        <f>SUMIFS(СВЦЭМ!$D$39:$D$782,СВЦЭМ!$A$39:$A$782,$A36,СВЦЭМ!$B$39:$B$782,T$11)+'СЕТ СН'!$F$11+СВЦЭМ!$D$10+'СЕТ СН'!$F$6-'СЕТ СН'!$F$23</f>
        <v>947.66994906000002</v>
      </c>
      <c r="U36" s="36">
        <f>SUMIFS(СВЦЭМ!$D$39:$D$782,СВЦЭМ!$A$39:$A$782,$A36,СВЦЭМ!$B$39:$B$782,U$11)+'СЕТ СН'!$F$11+СВЦЭМ!$D$10+'СЕТ СН'!$F$6-'СЕТ СН'!$F$23</f>
        <v>938.51356682000005</v>
      </c>
      <c r="V36" s="36">
        <f>SUMIFS(СВЦЭМ!$D$39:$D$782,СВЦЭМ!$A$39:$A$782,$A36,СВЦЭМ!$B$39:$B$782,V$11)+'СЕТ СН'!$F$11+СВЦЭМ!$D$10+'СЕТ СН'!$F$6-'СЕТ СН'!$F$23</f>
        <v>940.61718758000006</v>
      </c>
      <c r="W36" s="36">
        <f>SUMIFS(СВЦЭМ!$D$39:$D$782,СВЦЭМ!$A$39:$A$782,$A36,СВЦЭМ!$B$39:$B$782,W$11)+'СЕТ СН'!$F$11+СВЦЭМ!$D$10+'СЕТ СН'!$F$6-'СЕТ СН'!$F$23</f>
        <v>925.36469556000009</v>
      </c>
      <c r="X36" s="36">
        <f>SUMIFS(СВЦЭМ!$D$39:$D$782,СВЦЭМ!$A$39:$A$782,$A36,СВЦЭМ!$B$39:$B$782,X$11)+'СЕТ СН'!$F$11+СВЦЭМ!$D$10+'СЕТ СН'!$F$6-'СЕТ СН'!$F$23</f>
        <v>965.01855699000009</v>
      </c>
      <c r="Y36" s="36">
        <f>SUMIFS(СВЦЭМ!$D$39:$D$782,СВЦЭМ!$A$39:$A$782,$A36,СВЦЭМ!$B$39:$B$782,Y$11)+'СЕТ СН'!$F$11+СВЦЭМ!$D$10+'СЕТ СН'!$F$6-'СЕТ СН'!$F$23</f>
        <v>971.94214703000011</v>
      </c>
    </row>
    <row r="37" spans="1:27" ht="15.75" x14ac:dyDescent="0.2">
      <c r="A37" s="35">
        <f t="shared" si="0"/>
        <v>44465</v>
      </c>
      <c r="B37" s="36">
        <f>SUMIFS(СВЦЭМ!$D$39:$D$782,СВЦЭМ!$A$39:$A$782,$A37,СВЦЭМ!$B$39:$B$782,B$11)+'СЕТ СН'!$F$11+СВЦЭМ!$D$10+'СЕТ СН'!$F$6-'СЕТ СН'!$F$23</f>
        <v>1002.27756623</v>
      </c>
      <c r="C37" s="36">
        <f>SUMIFS(СВЦЭМ!$D$39:$D$782,СВЦЭМ!$A$39:$A$782,$A37,СВЦЭМ!$B$39:$B$782,C$11)+'СЕТ СН'!$F$11+СВЦЭМ!$D$10+'СЕТ СН'!$F$6-'СЕТ СН'!$F$23</f>
        <v>1078.0470177899999</v>
      </c>
      <c r="D37" s="36">
        <f>SUMIFS(СВЦЭМ!$D$39:$D$782,СВЦЭМ!$A$39:$A$782,$A37,СВЦЭМ!$B$39:$B$782,D$11)+'СЕТ СН'!$F$11+СВЦЭМ!$D$10+'СЕТ СН'!$F$6-'СЕТ СН'!$F$23</f>
        <v>1141.4535928299997</v>
      </c>
      <c r="E37" s="36">
        <f>SUMIFS(СВЦЭМ!$D$39:$D$782,СВЦЭМ!$A$39:$A$782,$A37,СВЦЭМ!$B$39:$B$782,E$11)+'СЕТ СН'!$F$11+СВЦЭМ!$D$10+'СЕТ СН'!$F$6-'СЕТ СН'!$F$23</f>
        <v>1173.3171506399999</v>
      </c>
      <c r="F37" s="36">
        <f>SUMIFS(СВЦЭМ!$D$39:$D$782,СВЦЭМ!$A$39:$A$782,$A37,СВЦЭМ!$B$39:$B$782,F$11)+'СЕТ СН'!$F$11+СВЦЭМ!$D$10+'СЕТ СН'!$F$6-'СЕТ СН'!$F$23</f>
        <v>1176.48089762</v>
      </c>
      <c r="G37" s="36">
        <f>SUMIFS(СВЦЭМ!$D$39:$D$782,СВЦЭМ!$A$39:$A$782,$A37,СВЦЭМ!$B$39:$B$782,G$11)+'СЕТ СН'!$F$11+СВЦЭМ!$D$10+'СЕТ СН'!$F$6-'СЕТ СН'!$F$23</f>
        <v>1166.8969958899997</v>
      </c>
      <c r="H37" s="36">
        <f>SUMIFS(СВЦЭМ!$D$39:$D$782,СВЦЭМ!$A$39:$A$782,$A37,СВЦЭМ!$B$39:$B$782,H$11)+'СЕТ СН'!$F$11+СВЦЭМ!$D$10+'СЕТ СН'!$F$6-'СЕТ СН'!$F$23</f>
        <v>1124.1420525899998</v>
      </c>
      <c r="I37" s="36">
        <f>SUMIFS(СВЦЭМ!$D$39:$D$782,СВЦЭМ!$A$39:$A$782,$A37,СВЦЭМ!$B$39:$B$782,I$11)+'СЕТ СН'!$F$11+СВЦЭМ!$D$10+'СЕТ СН'!$F$6-'СЕТ СН'!$F$23</f>
        <v>1040.07343143</v>
      </c>
      <c r="J37" s="36">
        <f>SUMIFS(СВЦЭМ!$D$39:$D$782,СВЦЭМ!$A$39:$A$782,$A37,СВЦЭМ!$B$39:$B$782,J$11)+'СЕТ СН'!$F$11+СВЦЭМ!$D$10+'СЕТ СН'!$F$6-'СЕТ СН'!$F$23</f>
        <v>969.29650859000003</v>
      </c>
      <c r="K37" s="36">
        <f>SUMIFS(СВЦЭМ!$D$39:$D$782,СВЦЭМ!$A$39:$A$782,$A37,СВЦЭМ!$B$39:$B$782,K$11)+'СЕТ СН'!$F$11+СВЦЭМ!$D$10+'СЕТ СН'!$F$6-'СЕТ СН'!$F$23</f>
        <v>951.35079182000004</v>
      </c>
      <c r="L37" s="36">
        <f>SUMIFS(СВЦЭМ!$D$39:$D$782,СВЦЭМ!$A$39:$A$782,$A37,СВЦЭМ!$B$39:$B$782,L$11)+'СЕТ СН'!$F$11+СВЦЭМ!$D$10+'СЕТ СН'!$F$6-'СЕТ СН'!$F$23</f>
        <v>959.81406396000011</v>
      </c>
      <c r="M37" s="36">
        <f>SUMIFS(СВЦЭМ!$D$39:$D$782,СВЦЭМ!$A$39:$A$782,$A37,СВЦЭМ!$B$39:$B$782,M$11)+'СЕТ СН'!$F$11+СВЦЭМ!$D$10+'СЕТ СН'!$F$6-'СЕТ СН'!$F$23</f>
        <v>954.50427159000003</v>
      </c>
      <c r="N37" s="36">
        <f>SUMIFS(СВЦЭМ!$D$39:$D$782,СВЦЭМ!$A$39:$A$782,$A37,СВЦЭМ!$B$39:$B$782,N$11)+'СЕТ СН'!$F$11+СВЦЭМ!$D$10+'СЕТ СН'!$F$6-'СЕТ СН'!$F$23</f>
        <v>964.49118815000008</v>
      </c>
      <c r="O37" s="36">
        <f>SUMIFS(СВЦЭМ!$D$39:$D$782,СВЦЭМ!$A$39:$A$782,$A37,СВЦЭМ!$B$39:$B$782,O$11)+'СЕТ СН'!$F$11+СВЦЭМ!$D$10+'СЕТ СН'!$F$6-'СЕТ СН'!$F$23</f>
        <v>987.51983042000006</v>
      </c>
      <c r="P37" s="36">
        <f>SUMIFS(СВЦЭМ!$D$39:$D$782,СВЦЭМ!$A$39:$A$782,$A37,СВЦЭМ!$B$39:$B$782,P$11)+'СЕТ СН'!$F$11+СВЦЭМ!$D$10+'СЕТ СН'!$F$6-'СЕТ СН'!$F$23</f>
        <v>1019.9612405800001</v>
      </c>
      <c r="Q37" s="36">
        <f>SUMIFS(СВЦЭМ!$D$39:$D$782,СВЦЭМ!$A$39:$A$782,$A37,СВЦЭМ!$B$39:$B$782,Q$11)+'СЕТ СН'!$F$11+СВЦЭМ!$D$10+'СЕТ СН'!$F$6-'СЕТ СН'!$F$23</f>
        <v>1022.3663642600001</v>
      </c>
      <c r="R37" s="36">
        <f>SUMIFS(СВЦЭМ!$D$39:$D$782,СВЦЭМ!$A$39:$A$782,$A37,СВЦЭМ!$B$39:$B$782,R$11)+'СЕТ СН'!$F$11+СВЦЭМ!$D$10+'СЕТ СН'!$F$6-'СЕТ СН'!$F$23</f>
        <v>1010.5844911200001</v>
      </c>
      <c r="S37" s="36">
        <f>SUMIFS(СВЦЭМ!$D$39:$D$782,СВЦЭМ!$A$39:$A$782,$A37,СВЦЭМ!$B$39:$B$782,S$11)+'СЕТ СН'!$F$11+СВЦЭМ!$D$10+'СЕТ СН'!$F$6-'СЕТ СН'!$F$23</f>
        <v>989.26753979000011</v>
      </c>
      <c r="T37" s="36">
        <f>SUMIFS(СВЦЭМ!$D$39:$D$782,СВЦЭМ!$A$39:$A$782,$A37,СВЦЭМ!$B$39:$B$782,T$11)+'СЕТ СН'!$F$11+СВЦЭМ!$D$10+'СЕТ СН'!$F$6-'СЕТ СН'!$F$23</f>
        <v>955.45007486000009</v>
      </c>
      <c r="U37" s="36">
        <f>SUMIFS(СВЦЭМ!$D$39:$D$782,СВЦЭМ!$A$39:$A$782,$A37,СВЦЭМ!$B$39:$B$782,U$11)+'СЕТ СН'!$F$11+СВЦЭМ!$D$10+'СЕТ СН'!$F$6-'СЕТ СН'!$F$23</f>
        <v>980.3189252300001</v>
      </c>
      <c r="V37" s="36">
        <f>SUMIFS(СВЦЭМ!$D$39:$D$782,СВЦЭМ!$A$39:$A$782,$A37,СВЦЭМ!$B$39:$B$782,V$11)+'СЕТ СН'!$F$11+СВЦЭМ!$D$10+'СЕТ СН'!$F$6-'СЕТ СН'!$F$23</f>
        <v>988.30988998000009</v>
      </c>
      <c r="W37" s="36">
        <f>SUMIFS(СВЦЭМ!$D$39:$D$782,СВЦЭМ!$A$39:$A$782,$A37,СВЦЭМ!$B$39:$B$782,W$11)+'СЕТ СН'!$F$11+СВЦЭМ!$D$10+'СЕТ СН'!$F$6-'СЕТ СН'!$F$23</f>
        <v>981.52061932000004</v>
      </c>
      <c r="X37" s="36">
        <f>SUMIFS(СВЦЭМ!$D$39:$D$782,СВЦЭМ!$A$39:$A$782,$A37,СВЦЭМ!$B$39:$B$782,X$11)+'СЕТ СН'!$F$11+СВЦЭМ!$D$10+'СЕТ СН'!$F$6-'СЕТ СН'!$F$23</f>
        <v>971.14756187000012</v>
      </c>
      <c r="Y37" s="36">
        <f>SUMIFS(СВЦЭМ!$D$39:$D$782,СВЦЭМ!$A$39:$A$782,$A37,СВЦЭМ!$B$39:$B$782,Y$11)+'СЕТ СН'!$F$11+СВЦЭМ!$D$10+'СЕТ СН'!$F$6-'СЕТ СН'!$F$23</f>
        <v>1038.40589445</v>
      </c>
    </row>
    <row r="38" spans="1:27" ht="15.75" x14ac:dyDescent="0.2">
      <c r="A38" s="35">
        <f t="shared" si="0"/>
        <v>44466</v>
      </c>
      <c r="B38" s="36">
        <f>SUMIFS(СВЦЭМ!$D$39:$D$782,СВЦЭМ!$A$39:$A$782,$A38,СВЦЭМ!$B$39:$B$782,B$11)+'СЕТ СН'!$F$11+СВЦЭМ!$D$10+'СЕТ СН'!$F$6-'СЕТ СН'!$F$23</f>
        <v>1040.34221439</v>
      </c>
      <c r="C38" s="36">
        <f>SUMIFS(СВЦЭМ!$D$39:$D$782,СВЦЭМ!$A$39:$A$782,$A38,СВЦЭМ!$B$39:$B$782,C$11)+'СЕТ СН'!$F$11+СВЦЭМ!$D$10+'СЕТ СН'!$F$6-'СЕТ СН'!$F$23</f>
        <v>1178.4297434299999</v>
      </c>
      <c r="D38" s="36">
        <f>SUMIFS(СВЦЭМ!$D$39:$D$782,СВЦЭМ!$A$39:$A$782,$A38,СВЦЭМ!$B$39:$B$782,D$11)+'СЕТ СН'!$F$11+СВЦЭМ!$D$10+'СЕТ СН'!$F$6-'СЕТ СН'!$F$23</f>
        <v>1173.0450711299998</v>
      </c>
      <c r="E38" s="36">
        <f>SUMIFS(СВЦЭМ!$D$39:$D$782,СВЦЭМ!$A$39:$A$782,$A38,СВЦЭМ!$B$39:$B$782,E$11)+'СЕТ СН'!$F$11+СВЦЭМ!$D$10+'СЕТ СН'!$F$6-'СЕТ СН'!$F$23</f>
        <v>1185.8922610599998</v>
      </c>
      <c r="F38" s="36">
        <f>SUMIFS(СВЦЭМ!$D$39:$D$782,СВЦЭМ!$A$39:$A$782,$A38,СВЦЭМ!$B$39:$B$782,F$11)+'СЕТ СН'!$F$11+СВЦЭМ!$D$10+'СЕТ СН'!$F$6-'СЕТ СН'!$F$23</f>
        <v>1182.9019629899999</v>
      </c>
      <c r="G38" s="36">
        <f>SUMIFS(СВЦЭМ!$D$39:$D$782,СВЦЭМ!$A$39:$A$782,$A38,СВЦЭМ!$B$39:$B$782,G$11)+'СЕТ СН'!$F$11+СВЦЭМ!$D$10+'СЕТ СН'!$F$6-'СЕТ СН'!$F$23</f>
        <v>1153.1053573199997</v>
      </c>
      <c r="H38" s="36">
        <f>SUMIFS(СВЦЭМ!$D$39:$D$782,СВЦЭМ!$A$39:$A$782,$A38,СВЦЭМ!$B$39:$B$782,H$11)+'СЕТ СН'!$F$11+СВЦЭМ!$D$10+'СЕТ СН'!$F$6-'СЕТ СН'!$F$23</f>
        <v>1106.71062618</v>
      </c>
      <c r="I38" s="36">
        <f>SUMIFS(СВЦЭМ!$D$39:$D$782,СВЦЭМ!$A$39:$A$782,$A38,СВЦЭМ!$B$39:$B$782,I$11)+'СЕТ СН'!$F$11+СВЦЭМ!$D$10+'СЕТ СН'!$F$6-'СЕТ СН'!$F$23</f>
        <v>1011.29625237</v>
      </c>
      <c r="J38" s="36">
        <f>SUMIFS(СВЦЭМ!$D$39:$D$782,СВЦЭМ!$A$39:$A$782,$A38,СВЦЭМ!$B$39:$B$782,J$11)+'СЕТ СН'!$F$11+СВЦЭМ!$D$10+'СЕТ СН'!$F$6-'СЕТ СН'!$F$23</f>
        <v>989.42460151000012</v>
      </c>
      <c r="K38" s="36">
        <f>SUMIFS(СВЦЭМ!$D$39:$D$782,СВЦЭМ!$A$39:$A$782,$A38,СВЦЭМ!$B$39:$B$782,K$11)+'СЕТ СН'!$F$11+СВЦЭМ!$D$10+'СЕТ СН'!$F$6-'СЕТ СН'!$F$23</f>
        <v>1004.7715427600001</v>
      </c>
      <c r="L38" s="36">
        <f>SUMIFS(СВЦЭМ!$D$39:$D$782,СВЦЭМ!$A$39:$A$782,$A38,СВЦЭМ!$B$39:$B$782,L$11)+'СЕТ СН'!$F$11+СВЦЭМ!$D$10+'СЕТ СН'!$F$6-'СЕТ СН'!$F$23</f>
        <v>1013.2452766</v>
      </c>
      <c r="M38" s="36">
        <f>SUMIFS(СВЦЭМ!$D$39:$D$782,СВЦЭМ!$A$39:$A$782,$A38,СВЦЭМ!$B$39:$B$782,M$11)+'СЕТ СН'!$F$11+СВЦЭМ!$D$10+'СЕТ СН'!$F$6-'СЕТ СН'!$F$23</f>
        <v>1015.5034141200001</v>
      </c>
      <c r="N38" s="36">
        <f>SUMIFS(СВЦЭМ!$D$39:$D$782,СВЦЭМ!$A$39:$A$782,$A38,СВЦЭМ!$B$39:$B$782,N$11)+'СЕТ СН'!$F$11+СВЦЭМ!$D$10+'СЕТ СН'!$F$6-'СЕТ СН'!$F$23</f>
        <v>1025.33731633</v>
      </c>
      <c r="O38" s="36">
        <f>SUMIFS(СВЦЭМ!$D$39:$D$782,СВЦЭМ!$A$39:$A$782,$A38,СВЦЭМ!$B$39:$B$782,O$11)+'СЕТ СН'!$F$11+СВЦЭМ!$D$10+'СЕТ СН'!$F$6-'СЕТ СН'!$F$23</f>
        <v>1003.0413462700001</v>
      </c>
      <c r="P38" s="36">
        <f>SUMIFS(СВЦЭМ!$D$39:$D$782,СВЦЭМ!$A$39:$A$782,$A38,СВЦЭМ!$B$39:$B$782,P$11)+'СЕТ СН'!$F$11+СВЦЭМ!$D$10+'СЕТ СН'!$F$6-'СЕТ СН'!$F$23</f>
        <v>1054.70992746</v>
      </c>
      <c r="Q38" s="36">
        <f>SUMIFS(СВЦЭМ!$D$39:$D$782,СВЦЭМ!$A$39:$A$782,$A38,СВЦЭМ!$B$39:$B$782,Q$11)+'СЕТ СН'!$F$11+СВЦЭМ!$D$10+'СЕТ СН'!$F$6-'СЕТ СН'!$F$23</f>
        <v>1050.74557615</v>
      </c>
      <c r="R38" s="36">
        <f>SUMIFS(СВЦЭМ!$D$39:$D$782,СВЦЭМ!$A$39:$A$782,$A38,СВЦЭМ!$B$39:$B$782,R$11)+'СЕТ СН'!$F$11+СВЦЭМ!$D$10+'СЕТ СН'!$F$6-'СЕТ СН'!$F$23</f>
        <v>1036.18953953</v>
      </c>
      <c r="S38" s="36">
        <f>SUMIFS(СВЦЭМ!$D$39:$D$782,СВЦЭМ!$A$39:$A$782,$A38,СВЦЭМ!$B$39:$B$782,S$11)+'СЕТ СН'!$F$11+СВЦЭМ!$D$10+'СЕТ СН'!$F$6-'СЕТ СН'!$F$23</f>
        <v>1018.7156970000001</v>
      </c>
      <c r="T38" s="36">
        <f>SUMIFS(СВЦЭМ!$D$39:$D$782,СВЦЭМ!$A$39:$A$782,$A38,СВЦЭМ!$B$39:$B$782,T$11)+'СЕТ СН'!$F$11+СВЦЭМ!$D$10+'СЕТ СН'!$F$6-'СЕТ СН'!$F$23</f>
        <v>965.69112131000009</v>
      </c>
      <c r="U38" s="36">
        <f>SUMIFS(СВЦЭМ!$D$39:$D$782,СВЦЭМ!$A$39:$A$782,$A38,СВЦЭМ!$B$39:$B$782,U$11)+'СЕТ СН'!$F$11+СВЦЭМ!$D$10+'СЕТ СН'!$F$6-'СЕТ СН'!$F$23</f>
        <v>965.15986212000007</v>
      </c>
      <c r="V38" s="36">
        <f>SUMIFS(СВЦЭМ!$D$39:$D$782,СВЦЭМ!$A$39:$A$782,$A38,СВЦЭМ!$B$39:$B$782,V$11)+'СЕТ СН'!$F$11+СВЦЭМ!$D$10+'СЕТ СН'!$F$6-'СЕТ СН'!$F$23</f>
        <v>966.58557862000009</v>
      </c>
      <c r="W38" s="36">
        <f>SUMIFS(СВЦЭМ!$D$39:$D$782,СВЦЭМ!$A$39:$A$782,$A38,СВЦЭМ!$B$39:$B$782,W$11)+'СЕТ СН'!$F$11+СВЦЭМ!$D$10+'СЕТ СН'!$F$6-'СЕТ СН'!$F$23</f>
        <v>957.31406439000011</v>
      </c>
      <c r="X38" s="36">
        <f>SUMIFS(СВЦЭМ!$D$39:$D$782,СВЦЭМ!$A$39:$A$782,$A38,СВЦЭМ!$B$39:$B$782,X$11)+'СЕТ СН'!$F$11+СВЦЭМ!$D$10+'СЕТ СН'!$F$6-'СЕТ СН'!$F$23</f>
        <v>958.2792867500001</v>
      </c>
      <c r="Y38" s="36">
        <f>SUMIFS(СВЦЭМ!$D$39:$D$782,СВЦЭМ!$A$39:$A$782,$A38,СВЦЭМ!$B$39:$B$782,Y$11)+'СЕТ СН'!$F$11+СВЦЭМ!$D$10+'СЕТ СН'!$F$6-'СЕТ СН'!$F$23</f>
        <v>980.07194192000009</v>
      </c>
    </row>
    <row r="39" spans="1:27" ht="15.75" x14ac:dyDescent="0.2">
      <c r="A39" s="35">
        <f t="shared" si="0"/>
        <v>44467</v>
      </c>
      <c r="B39" s="36">
        <f>SUMIFS(СВЦЭМ!$D$39:$D$782,СВЦЭМ!$A$39:$A$782,$A39,СВЦЭМ!$B$39:$B$782,B$11)+'СЕТ СН'!$F$11+СВЦЭМ!$D$10+'СЕТ СН'!$F$6-'СЕТ СН'!$F$23</f>
        <v>1044.0011104</v>
      </c>
      <c r="C39" s="36">
        <f>SUMIFS(СВЦЭМ!$D$39:$D$782,СВЦЭМ!$A$39:$A$782,$A39,СВЦЭМ!$B$39:$B$782,C$11)+'СЕТ СН'!$F$11+СВЦЭМ!$D$10+'СЕТ СН'!$F$6-'СЕТ СН'!$F$23</f>
        <v>1092.87037573</v>
      </c>
      <c r="D39" s="36">
        <f>SUMIFS(СВЦЭМ!$D$39:$D$782,СВЦЭМ!$A$39:$A$782,$A39,СВЦЭМ!$B$39:$B$782,D$11)+'СЕТ СН'!$F$11+СВЦЭМ!$D$10+'СЕТ СН'!$F$6-'СЕТ СН'!$F$23</f>
        <v>1079.4493011500001</v>
      </c>
      <c r="E39" s="36">
        <f>SUMIFS(СВЦЭМ!$D$39:$D$782,СВЦЭМ!$A$39:$A$782,$A39,СВЦЭМ!$B$39:$B$782,E$11)+'СЕТ СН'!$F$11+СВЦЭМ!$D$10+'СЕТ СН'!$F$6-'СЕТ СН'!$F$23</f>
        <v>1086.6407317800001</v>
      </c>
      <c r="F39" s="36">
        <f>SUMIFS(СВЦЭМ!$D$39:$D$782,СВЦЭМ!$A$39:$A$782,$A39,СВЦЭМ!$B$39:$B$782,F$11)+'СЕТ СН'!$F$11+СВЦЭМ!$D$10+'СЕТ СН'!$F$6-'СЕТ СН'!$F$23</f>
        <v>1082.0424799299999</v>
      </c>
      <c r="G39" s="36">
        <f>SUMIFS(СВЦЭМ!$D$39:$D$782,СВЦЭМ!$A$39:$A$782,$A39,СВЦЭМ!$B$39:$B$782,G$11)+'СЕТ СН'!$F$11+СВЦЭМ!$D$10+'СЕТ СН'!$F$6-'СЕТ СН'!$F$23</f>
        <v>1067.2045460300001</v>
      </c>
      <c r="H39" s="36">
        <f>SUMIFS(СВЦЭМ!$D$39:$D$782,СВЦЭМ!$A$39:$A$782,$A39,СВЦЭМ!$B$39:$B$782,H$11)+'СЕТ СН'!$F$11+СВЦЭМ!$D$10+'СЕТ СН'!$F$6-'СЕТ СН'!$F$23</f>
        <v>1090.0388847900001</v>
      </c>
      <c r="I39" s="36">
        <f>SUMIFS(СВЦЭМ!$D$39:$D$782,СВЦЭМ!$A$39:$A$782,$A39,СВЦЭМ!$B$39:$B$782,I$11)+'СЕТ СН'!$F$11+СВЦЭМ!$D$10+'СЕТ СН'!$F$6-'СЕТ СН'!$F$23</f>
        <v>1051.09625499</v>
      </c>
      <c r="J39" s="36">
        <f>SUMIFS(СВЦЭМ!$D$39:$D$782,СВЦЭМ!$A$39:$A$782,$A39,СВЦЭМ!$B$39:$B$782,J$11)+'СЕТ СН'!$F$11+СВЦЭМ!$D$10+'СЕТ СН'!$F$6-'СЕТ СН'!$F$23</f>
        <v>1020.06887239</v>
      </c>
      <c r="K39" s="36">
        <f>SUMIFS(СВЦЭМ!$D$39:$D$782,СВЦЭМ!$A$39:$A$782,$A39,СВЦЭМ!$B$39:$B$782,K$11)+'СЕТ СН'!$F$11+СВЦЭМ!$D$10+'СЕТ СН'!$F$6-'СЕТ СН'!$F$23</f>
        <v>981.19535810000002</v>
      </c>
      <c r="L39" s="36">
        <f>SUMIFS(СВЦЭМ!$D$39:$D$782,СВЦЭМ!$A$39:$A$782,$A39,СВЦЭМ!$B$39:$B$782,L$11)+'СЕТ СН'!$F$11+СВЦЭМ!$D$10+'СЕТ СН'!$F$6-'СЕТ СН'!$F$23</f>
        <v>957.13518525000006</v>
      </c>
      <c r="M39" s="36">
        <f>SUMIFS(СВЦЭМ!$D$39:$D$782,СВЦЭМ!$A$39:$A$782,$A39,СВЦЭМ!$B$39:$B$782,M$11)+'СЕТ СН'!$F$11+СВЦЭМ!$D$10+'СЕТ СН'!$F$6-'СЕТ СН'!$F$23</f>
        <v>991.80795497000008</v>
      </c>
      <c r="N39" s="36">
        <f>SUMIFS(СВЦЭМ!$D$39:$D$782,СВЦЭМ!$A$39:$A$782,$A39,СВЦЭМ!$B$39:$B$782,N$11)+'СЕТ СН'!$F$11+СВЦЭМ!$D$10+'СЕТ СН'!$F$6-'СЕТ СН'!$F$23</f>
        <v>1011.7885068800001</v>
      </c>
      <c r="O39" s="36">
        <f>SUMIFS(СВЦЭМ!$D$39:$D$782,СВЦЭМ!$A$39:$A$782,$A39,СВЦЭМ!$B$39:$B$782,O$11)+'СЕТ СН'!$F$11+СВЦЭМ!$D$10+'СЕТ СН'!$F$6-'СЕТ СН'!$F$23</f>
        <v>1036.2097793400001</v>
      </c>
      <c r="P39" s="36">
        <f>SUMIFS(СВЦЭМ!$D$39:$D$782,СВЦЭМ!$A$39:$A$782,$A39,СВЦЭМ!$B$39:$B$782,P$11)+'СЕТ СН'!$F$11+СВЦЭМ!$D$10+'СЕТ СН'!$F$6-'СЕТ СН'!$F$23</f>
        <v>1069.0376361200001</v>
      </c>
      <c r="Q39" s="36">
        <f>SUMIFS(СВЦЭМ!$D$39:$D$782,СВЦЭМ!$A$39:$A$782,$A39,СВЦЭМ!$B$39:$B$782,Q$11)+'СЕТ СН'!$F$11+СВЦЭМ!$D$10+'СЕТ СН'!$F$6-'СЕТ СН'!$F$23</f>
        <v>1074.0002451800001</v>
      </c>
      <c r="R39" s="36">
        <f>SUMIFS(СВЦЭМ!$D$39:$D$782,СВЦЭМ!$A$39:$A$782,$A39,СВЦЭМ!$B$39:$B$782,R$11)+'СЕТ СН'!$F$11+СВЦЭМ!$D$10+'СЕТ СН'!$F$6-'СЕТ СН'!$F$23</f>
        <v>1067.1815635600001</v>
      </c>
      <c r="S39" s="36">
        <f>SUMIFS(СВЦЭМ!$D$39:$D$782,СВЦЭМ!$A$39:$A$782,$A39,СВЦЭМ!$B$39:$B$782,S$11)+'СЕТ СН'!$F$11+СВЦЭМ!$D$10+'СЕТ СН'!$F$6-'СЕТ СН'!$F$23</f>
        <v>1062.0968539400001</v>
      </c>
      <c r="T39" s="36">
        <f>SUMIFS(СВЦЭМ!$D$39:$D$782,СВЦЭМ!$A$39:$A$782,$A39,СВЦЭМ!$B$39:$B$782,T$11)+'СЕТ СН'!$F$11+СВЦЭМ!$D$10+'СЕТ СН'!$F$6-'СЕТ СН'!$F$23</f>
        <v>1012.226031</v>
      </c>
      <c r="U39" s="36">
        <f>SUMIFS(СВЦЭМ!$D$39:$D$782,СВЦЭМ!$A$39:$A$782,$A39,СВЦЭМ!$B$39:$B$782,U$11)+'СЕТ СН'!$F$11+СВЦЭМ!$D$10+'СЕТ СН'!$F$6-'СЕТ СН'!$F$23</f>
        <v>957.60270672000001</v>
      </c>
      <c r="V39" s="36">
        <f>SUMIFS(СВЦЭМ!$D$39:$D$782,СВЦЭМ!$A$39:$A$782,$A39,СВЦЭМ!$B$39:$B$782,V$11)+'СЕТ СН'!$F$11+СВЦЭМ!$D$10+'СЕТ СН'!$F$6-'СЕТ СН'!$F$23</f>
        <v>962.70415027000001</v>
      </c>
      <c r="W39" s="36">
        <f>SUMIFS(СВЦЭМ!$D$39:$D$782,СВЦЭМ!$A$39:$A$782,$A39,СВЦЭМ!$B$39:$B$782,W$11)+'СЕТ СН'!$F$11+СВЦЭМ!$D$10+'СЕТ СН'!$F$6-'СЕТ СН'!$F$23</f>
        <v>968.96331401000009</v>
      </c>
      <c r="X39" s="36">
        <f>SUMIFS(СВЦЭМ!$D$39:$D$782,СВЦЭМ!$A$39:$A$782,$A39,СВЦЭМ!$B$39:$B$782,X$11)+'СЕТ СН'!$F$11+СВЦЭМ!$D$10+'СЕТ СН'!$F$6-'СЕТ СН'!$F$23</f>
        <v>1013.54146633</v>
      </c>
      <c r="Y39" s="36">
        <f>SUMIFS(СВЦЭМ!$D$39:$D$782,СВЦЭМ!$A$39:$A$782,$A39,СВЦЭМ!$B$39:$B$782,Y$11)+'СЕТ СН'!$F$11+СВЦЭМ!$D$10+'СЕТ СН'!$F$6-'СЕТ СН'!$F$23</f>
        <v>1007.86531777</v>
      </c>
    </row>
    <row r="40" spans="1:27" ht="15.75" x14ac:dyDescent="0.2">
      <c r="A40" s="35">
        <f t="shared" si="0"/>
        <v>44468</v>
      </c>
      <c r="B40" s="36">
        <f>SUMIFS(СВЦЭМ!$D$39:$D$782,СВЦЭМ!$A$39:$A$782,$A40,СВЦЭМ!$B$39:$B$782,B$11)+'СЕТ СН'!$F$11+СВЦЭМ!$D$10+'СЕТ СН'!$F$6-'СЕТ СН'!$F$23</f>
        <v>1020.1282848400001</v>
      </c>
      <c r="C40" s="36">
        <f>SUMIFS(СВЦЭМ!$D$39:$D$782,СВЦЭМ!$A$39:$A$782,$A40,СВЦЭМ!$B$39:$B$782,C$11)+'СЕТ СН'!$F$11+СВЦЭМ!$D$10+'СЕТ СН'!$F$6-'СЕТ СН'!$F$23</f>
        <v>1114.9792055299999</v>
      </c>
      <c r="D40" s="36">
        <f>SUMIFS(СВЦЭМ!$D$39:$D$782,СВЦЭМ!$A$39:$A$782,$A40,СВЦЭМ!$B$39:$B$782,D$11)+'СЕТ СН'!$F$11+СВЦЭМ!$D$10+'СЕТ СН'!$F$6-'СЕТ СН'!$F$23</f>
        <v>1171.2006282399998</v>
      </c>
      <c r="E40" s="36">
        <f>SUMIFS(СВЦЭМ!$D$39:$D$782,СВЦЭМ!$A$39:$A$782,$A40,СВЦЭМ!$B$39:$B$782,E$11)+'СЕТ СН'!$F$11+СВЦЭМ!$D$10+'СЕТ СН'!$F$6-'СЕТ СН'!$F$23</f>
        <v>1179.2578559399999</v>
      </c>
      <c r="F40" s="36">
        <f>SUMIFS(СВЦЭМ!$D$39:$D$782,СВЦЭМ!$A$39:$A$782,$A40,СВЦЭМ!$B$39:$B$782,F$11)+'СЕТ СН'!$F$11+СВЦЭМ!$D$10+'СЕТ СН'!$F$6-'СЕТ СН'!$F$23</f>
        <v>1186.4279418699998</v>
      </c>
      <c r="G40" s="36">
        <f>SUMIFS(СВЦЭМ!$D$39:$D$782,СВЦЭМ!$A$39:$A$782,$A40,СВЦЭМ!$B$39:$B$782,G$11)+'СЕТ СН'!$F$11+СВЦЭМ!$D$10+'СЕТ СН'!$F$6-'СЕТ СН'!$F$23</f>
        <v>1165.8318829299999</v>
      </c>
      <c r="H40" s="36">
        <f>SUMIFS(СВЦЭМ!$D$39:$D$782,СВЦЭМ!$A$39:$A$782,$A40,СВЦЭМ!$B$39:$B$782,H$11)+'СЕТ СН'!$F$11+СВЦЭМ!$D$10+'СЕТ СН'!$F$6-'СЕТ СН'!$F$23</f>
        <v>1128.8819712</v>
      </c>
      <c r="I40" s="36">
        <f>SUMIFS(СВЦЭМ!$D$39:$D$782,СВЦЭМ!$A$39:$A$782,$A40,СВЦЭМ!$B$39:$B$782,I$11)+'СЕТ СН'!$F$11+СВЦЭМ!$D$10+'СЕТ СН'!$F$6-'СЕТ СН'!$F$23</f>
        <v>1078.5930168499999</v>
      </c>
      <c r="J40" s="36">
        <f>SUMIFS(СВЦЭМ!$D$39:$D$782,СВЦЭМ!$A$39:$A$782,$A40,СВЦЭМ!$B$39:$B$782,J$11)+'СЕТ СН'!$F$11+СВЦЭМ!$D$10+'СЕТ СН'!$F$6-'СЕТ СН'!$F$23</f>
        <v>1049.6747436200001</v>
      </c>
      <c r="K40" s="36">
        <f>SUMIFS(СВЦЭМ!$D$39:$D$782,СВЦЭМ!$A$39:$A$782,$A40,СВЦЭМ!$B$39:$B$782,K$11)+'СЕТ СН'!$F$11+СВЦЭМ!$D$10+'СЕТ СН'!$F$6-'СЕТ СН'!$F$23</f>
        <v>987.61646436000012</v>
      </c>
      <c r="L40" s="36">
        <f>SUMIFS(СВЦЭМ!$D$39:$D$782,СВЦЭМ!$A$39:$A$782,$A40,СВЦЭМ!$B$39:$B$782,L$11)+'СЕТ СН'!$F$11+СВЦЭМ!$D$10+'СЕТ СН'!$F$6-'СЕТ СН'!$F$23</f>
        <v>967.05909197000005</v>
      </c>
      <c r="M40" s="36">
        <f>SUMIFS(СВЦЭМ!$D$39:$D$782,СВЦЭМ!$A$39:$A$782,$A40,СВЦЭМ!$B$39:$B$782,M$11)+'СЕТ СН'!$F$11+СВЦЭМ!$D$10+'СЕТ СН'!$F$6-'СЕТ СН'!$F$23</f>
        <v>955.52361852000001</v>
      </c>
      <c r="N40" s="36">
        <f>SUMIFS(СВЦЭМ!$D$39:$D$782,СВЦЭМ!$A$39:$A$782,$A40,СВЦЭМ!$B$39:$B$782,N$11)+'СЕТ СН'!$F$11+СВЦЭМ!$D$10+'СЕТ СН'!$F$6-'СЕТ СН'!$F$23</f>
        <v>1000.0508242300001</v>
      </c>
      <c r="O40" s="36">
        <f>SUMIFS(СВЦЭМ!$D$39:$D$782,СВЦЭМ!$A$39:$A$782,$A40,СВЦЭМ!$B$39:$B$782,O$11)+'СЕТ СН'!$F$11+СВЦЭМ!$D$10+'СЕТ СН'!$F$6-'СЕТ СН'!$F$23</f>
        <v>1023.4724620700001</v>
      </c>
      <c r="P40" s="36">
        <f>SUMIFS(СВЦЭМ!$D$39:$D$782,СВЦЭМ!$A$39:$A$782,$A40,СВЦЭМ!$B$39:$B$782,P$11)+'СЕТ СН'!$F$11+СВЦЭМ!$D$10+'СЕТ СН'!$F$6-'СЕТ СН'!$F$23</f>
        <v>1093.52410571</v>
      </c>
      <c r="Q40" s="36">
        <f>SUMIFS(СВЦЭМ!$D$39:$D$782,СВЦЭМ!$A$39:$A$782,$A40,СВЦЭМ!$B$39:$B$782,Q$11)+'СЕТ СН'!$F$11+СВЦЭМ!$D$10+'СЕТ СН'!$F$6-'СЕТ СН'!$F$23</f>
        <v>1096.89806903</v>
      </c>
      <c r="R40" s="36">
        <f>SUMIFS(СВЦЭМ!$D$39:$D$782,СВЦЭМ!$A$39:$A$782,$A40,СВЦЭМ!$B$39:$B$782,R$11)+'СЕТ СН'!$F$11+СВЦЭМ!$D$10+'СЕТ СН'!$F$6-'СЕТ СН'!$F$23</f>
        <v>1090.1251610500001</v>
      </c>
      <c r="S40" s="36">
        <f>SUMIFS(СВЦЭМ!$D$39:$D$782,СВЦЭМ!$A$39:$A$782,$A40,СВЦЭМ!$B$39:$B$782,S$11)+'СЕТ СН'!$F$11+СВЦЭМ!$D$10+'СЕТ СН'!$F$6-'СЕТ СН'!$F$23</f>
        <v>1067.08642605</v>
      </c>
      <c r="T40" s="36">
        <f>SUMIFS(СВЦЭМ!$D$39:$D$782,СВЦЭМ!$A$39:$A$782,$A40,СВЦЭМ!$B$39:$B$782,T$11)+'СЕТ СН'!$F$11+СВЦЭМ!$D$10+'СЕТ СН'!$F$6-'СЕТ СН'!$F$23</f>
        <v>1049.77728213</v>
      </c>
      <c r="U40" s="36">
        <f>SUMIFS(СВЦЭМ!$D$39:$D$782,СВЦЭМ!$A$39:$A$782,$A40,СВЦЭМ!$B$39:$B$782,U$11)+'СЕТ СН'!$F$11+СВЦЭМ!$D$10+'СЕТ СН'!$F$6-'СЕТ СН'!$F$23</f>
        <v>1001.6451971600001</v>
      </c>
      <c r="V40" s="36">
        <f>SUMIFS(СВЦЭМ!$D$39:$D$782,СВЦЭМ!$A$39:$A$782,$A40,СВЦЭМ!$B$39:$B$782,V$11)+'СЕТ СН'!$F$11+СВЦЭМ!$D$10+'СЕТ СН'!$F$6-'СЕТ СН'!$F$23</f>
        <v>979.80847750000009</v>
      </c>
      <c r="W40" s="36">
        <f>SUMIFS(СВЦЭМ!$D$39:$D$782,СВЦЭМ!$A$39:$A$782,$A40,СВЦЭМ!$B$39:$B$782,W$11)+'СЕТ СН'!$F$11+СВЦЭМ!$D$10+'СЕТ СН'!$F$6-'СЕТ СН'!$F$23</f>
        <v>963.91838460000008</v>
      </c>
      <c r="X40" s="36">
        <f>SUMIFS(СВЦЭМ!$D$39:$D$782,СВЦЭМ!$A$39:$A$782,$A40,СВЦЭМ!$B$39:$B$782,X$11)+'СЕТ СН'!$F$11+СВЦЭМ!$D$10+'СЕТ СН'!$F$6-'СЕТ СН'!$F$23</f>
        <v>1024.3494442200001</v>
      </c>
      <c r="Y40" s="36">
        <f>SUMIFS(СВЦЭМ!$D$39:$D$782,СВЦЭМ!$A$39:$A$782,$A40,СВЦЭМ!$B$39:$B$782,Y$11)+'СЕТ СН'!$F$11+СВЦЭМ!$D$10+'СЕТ СН'!$F$6-'СЕТ СН'!$F$23</f>
        <v>1040.22630658</v>
      </c>
    </row>
    <row r="41" spans="1:27" ht="15.75" x14ac:dyDescent="0.2">
      <c r="A41" s="35">
        <f t="shared" si="0"/>
        <v>44469</v>
      </c>
      <c r="B41" s="36">
        <f>SUMIFS(СВЦЭМ!$D$39:$D$782,СВЦЭМ!$A$39:$A$782,$A41,СВЦЭМ!$B$39:$B$782,B$11)+'СЕТ СН'!$F$11+СВЦЭМ!$D$10+'СЕТ СН'!$F$6-'СЕТ СН'!$F$23</f>
        <v>1058.91888905</v>
      </c>
      <c r="C41" s="36">
        <f>SUMIFS(СВЦЭМ!$D$39:$D$782,СВЦЭМ!$A$39:$A$782,$A41,СВЦЭМ!$B$39:$B$782,C$11)+'СЕТ СН'!$F$11+СВЦЭМ!$D$10+'СЕТ СН'!$F$6-'СЕТ СН'!$F$23</f>
        <v>1103.1861775</v>
      </c>
      <c r="D41" s="36">
        <f>SUMIFS(СВЦЭМ!$D$39:$D$782,СВЦЭМ!$A$39:$A$782,$A41,СВЦЭМ!$B$39:$B$782,D$11)+'СЕТ СН'!$F$11+СВЦЭМ!$D$10+'СЕТ СН'!$F$6-'СЕТ СН'!$F$23</f>
        <v>1156.57407053</v>
      </c>
      <c r="E41" s="36">
        <f>SUMIFS(СВЦЭМ!$D$39:$D$782,СВЦЭМ!$A$39:$A$782,$A41,СВЦЭМ!$B$39:$B$782,E$11)+'СЕТ СН'!$F$11+СВЦЭМ!$D$10+'СЕТ СН'!$F$6-'СЕТ СН'!$F$23</f>
        <v>1179.7230947399999</v>
      </c>
      <c r="F41" s="36">
        <f>SUMIFS(СВЦЭМ!$D$39:$D$782,СВЦЭМ!$A$39:$A$782,$A41,СВЦЭМ!$B$39:$B$782,F$11)+'СЕТ СН'!$F$11+СВЦЭМ!$D$10+'СЕТ СН'!$F$6-'СЕТ СН'!$F$23</f>
        <v>1175.2358738099999</v>
      </c>
      <c r="G41" s="36">
        <f>SUMIFS(СВЦЭМ!$D$39:$D$782,СВЦЭМ!$A$39:$A$782,$A41,СВЦЭМ!$B$39:$B$782,G$11)+'СЕТ СН'!$F$11+СВЦЭМ!$D$10+'СЕТ СН'!$F$6-'СЕТ СН'!$F$23</f>
        <v>1178.3085812999998</v>
      </c>
      <c r="H41" s="36">
        <f>SUMIFS(СВЦЭМ!$D$39:$D$782,СВЦЭМ!$A$39:$A$782,$A41,СВЦЭМ!$B$39:$B$782,H$11)+'СЕТ СН'!$F$11+СВЦЭМ!$D$10+'СЕТ СН'!$F$6-'СЕТ СН'!$F$23</f>
        <v>1113.8717123599999</v>
      </c>
      <c r="I41" s="36">
        <f>SUMIFS(СВЦЭМ!$D$39:$D$782,СВЦЭМ!$A$39:$A$782,$A41,СВЦЭМ!$B$39:$B$782,I$11)+'СЕТ СН'!$F$11+СВЦЭМ!$D$10+'СЕТ СН'!$F$6-'СЕТ СН'!$F$23</f>
        <v>1090.99210902</v>
      </c>
      <c r="J41" s="36">
        <f>SUMIFS(СВЦЭМ!$D$39:$D$782,СВЦЭМ!$A$39:$A$782,$A41,СВЦЭМ!$B$39:$B$782,J$11)+'СЕТ СН'!$F$11+СВЦЭМ!$D$10+'СЕТ СН'!$F$6-'СЕТ СН'!$F$23</f>
        <v>1056.3483892100001</v>
      </c>
      <c r="K41" s="36">
        <f>SUMIFS(СВЦЭМ!$D$39:$D$782,СВЦЭМ!$A$39:$A$782,$A41,СВЦЭМ!$B$39:$B$782,K$11)+'СЕТ СН'!$F$11+СВЦЭМ!$D$10+'СЕТ СН'!$F$6-'СЕТ СН'!$F$23</f>
        <v>1066.51572491</v>
      </c>
      <c r="L41" s="36">
        <f>SUMIFS(СВЦЭМ!$D$39:$D$782,СВЦЭМ!$A$39:$A$782,$A41,СВЦЭМ!$B$39:$B$782,L$11)+'СЕТ СН'!$F$11+СВЦЭМ!$D$10+'СЕТ СН'!$F$6-'СЕТ СН'!$F$23</f>
        <v>1072.0770955800001</v>
      </c>
      <c r="M41" s="36">
        <f>SUMIFS(СВЦЭМ!$D$39:$D$782,СВЦЭМ!$A$39:$A$782,$A41,СВЦЭМ!$B$39:$B$782,M$11)+'СЕТ СН'!$F$11+СВЦЭМ!$D$10+'СЕТ СН'!$F$6-'СЕТ СН'!$F$23</f>
        <v>1053.9528566500001</v>
      </c>
      <c r="N41" s="36">
        <f>SUMIFS(СВЦЭМ!$D$39:$D$782,СВЦЭМ!$A$39:$A$782,$A41,СВЦЭМ!$B$39:$B$782,N$11)+'СЕТ СН'!$F$11+СВЦЭМ!$D$10+'СЕТ СН'!$F$6-'СЕТ СН'!$F$23</f>
        <v>1036.8003403499999</v>
      </c>
      <c r="O41" s="36">
        <f>SUMIFS(СВЦЭМ!$D$39:$D$782,СВЦЭМ!$A$39:$A$782,$A41,СВЦЭМ!$B$39:$B$782,O$11)+'СЕТ СН'!$F$11+СВЦЭМ!$D$10+'СЕТ СН'!$F$6-'СЕТ СН'!$F$23</f>
        <v>1037.8966517399999</v>
      </c>
      <c r="P41" s="36">
        <f>SUMIFS(СВЦЭМ!$D$39:$D$782,СВЦЭМ!$A$39:$A$782,$A41,СВЦЭМ!$B$39:$B$782,P$11)+'СЕТ СН'!$F$11+СВЦЭМ!$D$10+'СЕТ СН'!$F$6-'СЕТ СН'!$F$23</f>
        <v>1085.03611245</v>
      </c>
      <c r="Q41" s="36">
        <f>SUMIFS(СВЦЭМ!$D$39:$D$782,СВЦЭМ!$A$39:$A$782,$A41,СВЦЭМ!$B$39:$B$782,Q$11)+'СЕТ СН'!$F$11+СВЦЭМ!$D$10+'СЕТ СН'!$F$6-'СЕТ СН'!$F$23</f>
        <v>1088.7849689</v>
      </c>
      <c r="R41" s="36">
        <f>SUMIFS(СВЦЭМ!$D$39:$D$782,СВЦЭМ!$A$39:$A$782,$A41,СВЦЭМ!$B$39:$B$782,R$11)+'СЕТ СН'!$F$11+СВЦЭМ!$D$10+'СЕТ СН'!$F$6-'СЕТ СН'!$F$23</f>
        <v>1081.7294568699999</v>
      </c>
      <c r="S41" s="36">
        <f>SUMIFS(СВЦЭМ!$D$39:$D$782,СВЦЭМ!$A$39:$A$782,$A41,СВЦЭМ!$B$39:$B$782,S$11)+'СЕТ СН'!$F$11+СВЦЭМ!$D$10+'СЕТ СН'!$F$6-'СЕТ СН'!$F$23</f>
        <v>1033.90702635</v>
      </c>
      <c r="T41" s="36">
        <f>SUMIFS(СВЦЭМ!$D$39:$D$782,СВЦЭМ!$A$39:$A$782,$A41,СВЦЭМ!$B$39:$B$782,T$11)+'СЕТ СН'!$F$11+СВЦЭМ!$D$10+'СЕТ СН'!$F$6-'СЕТ СН'!$F$23</f>
        <v>1047.99019135</v>
      </c>
      <c r="U41" s="36">
        <f>SUMIFS(СВЦЭМ!$D$39:$D$782,СВЦЭМ!$A$39:$A$782,$A41,СВЦЭМ!$B$39:$B$782,U$11)+'СЕТ СН'!$F$11+СВЦЭМ!$D$10+'СЕТ СН'!$F$6-'СЕТ СН'!$F$23</f>
        <v>1021.75583899</v>
      </c>
      <c r="V41" s="36">
        <f>SUMIFS(СВЦЭМ!$D$39:$D$782,СВЦЭМ!$A$39:$A$782,$A41,СВЦЭМ!$B$39:$B$782,V$11)+'СЕТ СН'!$F$11+СВЦЭМ!$D$10+'СЕТ СН'!$F$6-'СЕТ СН'!$F$23</f>
        <v>1014.1050448100001</v>
      </c>
      <c r="W41" s="36">
        <f>SUMIFS(СВЦЭМ!$D$39:$D$782,СВЦЭМ!$A$39:$A$782,$A41,СВЦЭМ!$B$39:$B$782,W$11)+'СЕТ СН'!$F$11+СВЦЭМ!$D$10+'СЕТ СН'!$F$6-'СЕТ СН'!$F$23</f>
        <v>1003.0298513500001</v>
      </c>
      <c r="X41" s="36">
        <f>SUMIFS(СВЦЭМ!$D$39:$D$782,СВЦЭМ!$A$39:$A$782,$A41,СВЦЭМ!$B$39:$B$782,X$11)+'СЕТ СН'!$F$11+СВЦЭМ!$D$10+'СЕТ СН'!$F$6-'СЕТ СН'!$F$23</f>
        <v>1027.23671844</v>
      </c>
      <c r="Y41" s="36">
        <f>SUMIFS(СВЦЭМ!$D$39:$D$782,СВЦЭМ!$A$39:$A$782,$A41,СВЦЭМ!$B$39:$B$782,Y$11)+'СЕТ СН'!$F$11+СВЦЭМ!$D$10+'СЕТ СН'!$F$6-'СЕТ СН'!$F$23</f>
        <v>1072.9351296699999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01.09.2021</v>
      </c>
      <c r="B48" s="36">
        <f>SUMIFS(СВЦЭМ!$D$39:$D$782,СВЦЭМ!$A$39:$A$782,$A48,СВЦЭМ!$B$39:$B$782,B$47)+'СЕТ СН'!$G$11+СВЦЭМ!$D$10+'СЕТ СН'!$G$6-'СЕТ СН'!$G$23</f>
        <v>1463.30665387</v>
      </c>
      <c r="C48" s="36">
        <f>SUMIFS(СВЦЭМ!$D$39:$D$782,СВЦЭМ!$A$39:$A$782,$A48,СВЦЭМ!$B$39:$B$782,C$47)+'СЕТ СН'!$G$11+СВЦЭМ!$D$10+'СЕТ СН'!$G$6-'СЕТ СН'!$G$23</f>
        <v>1564.64157217</v>
      </c>
      <c r="D48" s="36">
        <f>SUMIFS(СВЦЭМ!$D$39:$D$782,СВЦЭМ!$A$39:$A$782,$A48,СВЦЭМ!$B$39:$B$782,D$47)+'СЕТ СН'!$G$11+СВЦЭМ!$D$10+'СЕТ СН'!$G$6-'СЕТ СН'!$G$23</f>
        <v>1645.7621056400001</v>
      </c>
      <c r="E48" s="36">
        <f>SUMIFS(СВЦЭМ!$D$39:$D$782,СВЦЭМ!$A$39:$A$782,$A48,СВЦЭМ!$B$39:$B$782,E$47)+'СЕТ СН'!$G$11+СВЦЭМ!$D$10+'СЕТ СН'!$G$6-'СЕТ СН'!$G$23</f>
        <v>1677.7100001199999</v>
      </c>
      <c r="F48" s="36">
        <f>SUMIFS(СВЦЭМ!$D$39:$D$782,СВЦЭМ!$A$39:$A$782,$A48,СВЦЭМ!$B$39:$B$782,F$47)+'СЕТ СН'!$G$11+СВЦЭМ!$D$10+'СЕТ СН'!$G$6-'СЕТ СН'!$G$23</f>
        <v>1675.88773578</v>
      </c>
      <c r="G48" s="36">
        <f>SUMIFS(СВЦЭМ!$D$39:$D$782,СВЦЭМ!$A$39:$A$782,$A48,СВЦЭМ!$B$39:$B$782,G$47)+'СЕТ СН'!$G$11+СВЦЭМ!$D$10+'СЕТ СН'!$G$6-'СЕТ СН'!$G$23</f>
        <v>1644.65549388</v>
      </c>
      <c r="H48" s="36">
        <f>SUMIFS(СВЦЭМ!$D$39:$D$782,СВЦЭМ!$A$39:$A$782,$A48,СВЦЭМ!$B$39:$B$782,H$47)+'СЕТ СН'!$G$11+СВЦЭМ!$D$10+'СЕТ СН'!$G$6-'СЕТ СН'!$G$23</f>
        <v>1589.0132382199999</v>
      </c>
      <c r="I48" s="36">
        <f>SUMIFS(СВЦЭМ!$D$39:$D$782,СВЦЭМ!$A$39:$A$782,$A48,СВЦЭМ!$B$39:$B$782,I$47)+'СЕТ СН'!$G$11+СВЦЭМ!$D$10+'СЕТ СН'!$G$6-'СЕТ СН'!$G$23</f>
        <v>1511.46048419</v>
      </c>
      <c r="J48" s="36">
        <f>SUMIFS(СВЦЭМ!$D$39:$D$782,СВЦЭМ!$A$39:$A$782,$A48,СВЦЭМ!$B$39:$B$782,J$47)+'СЕТ СН'!$G$11+СВЦЭМ!$D$10+'СЕТ СН'!$G$6-'СЕТ СН'!$G$23</f>
        <v>1455.7477311299999</v>
      </c>
      <c r="K48" s="36">
        <f>SUMIFS(СВЦЭМ!$D$39:$D$782,СВЦЭМ!$A$39:$A$782,$A48,СВЦЭМ!$B$39:$B$782,K$47)+'СЕТ СН'!$G$11+СВЦЭМ!$D$10+'СЕТ СН'!$G$6-'СЕТ СН'!$G$23</f>
        <v>1416.3980425500001</v>
      </c>
      <c r="L48" s="36">
        <f>SUMIFS(СВЦЭМ!$D$39:$D$782,СВЦЭМ!$A$39:$A$782,$A48,СВЦЭМ!$B$39:$B$782,L$47)+'СЕТ СН'!$G$11+СВЦЭМ!$D$10+'СЕТ СН'!$G$6-'СЕТ СН'!$G$23</f>
        <v>1401.1536676700002</v>
      </c>
      <c r="M48" s="36">
        <f>SUMIFS(СВЦЭМ!$D$39:$D$782,СВЦЭМ!$A$39:$A$782,$A48,СВЦЭМ!$B$39:$B$782,M$47)+'СЕТ СН'!$G$11+СВЦЭМ!$D$10+'СЕТ СН'!$G$6-'СЕТ СН'!$G$23</f>
        <v>1401.8489187499999</v>
      </c>
      <c r="N48" s="36">
        <f>SUMIFS(СВЦЭМ!$D$39:$D$782,СВЦЭМ!$A$39:$A$782,$A48,СВЦЭМ!$B$39:$B$782,N$47)+'СЕТ СН'!$G$11+СВЦЭМ!$D$10+'СЕТ СН'!$G$6-'СЕТ СН'!$G$23</f>
        <v>1425.0233974400001</v>
      </c>
      <c r="O48" s="36">
        <f>SUMIFS(СВЦЭМ!$D$39:$D$782,СВЦЭМ!$A$39:$A$782,$A48,СВЦЭМ!$B$39:$B$782,O$47)+'СЕТ СН'!$G$11+СВЦЭМ!$D$10+'СЕТ СН'!$G$6-'СЕТ СН'!$G$23</f>
        <v>1464.9580547200001</v>
      </c>
      <c r="P48" s="36">
        <f>SUMIFS(СВЦЭМ!$D$39:$D$782,СВЦЭМ!$A$39:$A$782,$A48,СВЦЭМ!$B$39:$B$782,P$47)+'СЕТ СН'!$G$11+СВЦЭМ!$D$10+'СЕТ СН'!$G$6-'СЕТ СН'!$G$23</f>
        <v>1499.7587936700002</v>
      </c>
      <c r="Q48" s="36">
        <f>SUMIFS(СВЦЭМ!$D$39:$D$782,СВЦЭМ!$A$39:$A$782,$A48,СВЦЭМ!$B$39:$B$782,Q$47)+'СЕТ СН'!$G$11+СВЦЭМ!$D$10+'СЕТ СН'!$G$6-'СЕТ СН'!$G$23</f>
        <v>1501.8484731400001</v>
      </c>
      <c r="R48" s="36">
        <f>SUMIFS(СВЦЭМ!$D$39:$D$782,СВЦЭМ!$A$39:$A$782,$A48,СВЦЭМ!$B$39:$B$782,R$47)+'СЕТ СН'!$G$11+СВЦЭМ!$D$10+'СЕТ СН'!$G$6-'СЕТ СН'!$G$23</f>
        <v>1496.2234574900001</v>
      </c>
      <c r="S48" s="36">
        <f>SUMIFS(СВЦЭМ!$D$39:$D$782,СВЦЭМ!$A$39:$A$782,$A48,СВЦЭМ!$B$39:$B$782,S$47)+'СЕТ СН'!$G$11+СВЦЭМ!$D$10+'СЕТ СН'!$G$6-'СЕТ СН'!$G$23</f>
        <v>1464.34261311</v>
      </c>
      <c r="T48" s="36">
        <f>SUMIFS(СВЦЭМ!$D$39:$D$782,СВЦЭМ!$A$39:$A$782,$A48,СВЦЭМ!$B$39:$B$782,T$47)+'СЕТ СН'!$G$11+СВЦЭМ!$D$10+'СЕТ СН'!$G$6-'СЕТ СН'!$G$23</f>
        <v>1424.8427787800001</v>
      </c>
      <c r="U48" s="36">
        <f>SUMIFS(СВЦЭМ!$D$39:$D$782,СВЦЭМ!$A$39:$A$782,$A48,СВЦЭМ!$B$39:$B$782,U$47)+'СЕТ СН'!$G$11+СВЦЭМ!$D$10+'СЕТ СН'!$G$6-'СЕТ СН'!$G$23</f>
        <v>1390.54438893</v>
      </c>
      <c r="V48" s="36">
        <f>SUMIFS(СВЦЭМ!$D$39:$D$782,СВЦЭМ!$A$39:$A$782,$A48,СВЦЭМ!$B$39:$B$782,V$47)+'СЕТ СН'!$G$11+СВЦЭМ!$D$10+'СЕТ СН'!$G$6-'СЕТ СН'!$G$23</f>
        <v>1395.48843562</v>
      </c>
      <c r="W48" s="36">
        <f>SUMIFS(СВЦЭМ!$D$39:$D$782,СВЦЭМ!$A$39:$A$782,$A48,СВЦЭМ!$B$39:$B$782,W$47)+'СЕТ СН'!$G$11+СВЦЭМ!$D$10+'СЕТ СН'!$G$6-'СЕТ СН'!$G$23</f>
        <v>1393.6089984099999</v>
      </c>
      <c r="X48" s="36">
        <f>SUMIFS(СВЦЭМ!$D$39:$D$782,СВЦЭМ!$A$39:$A$782,$A48,СВЦЭМ!$B$39:$B$782,X$47)+'СЕТ СН'!$G$11+СВЦЭМ!$D$10+'СЕТ СН'!$G$6-'СЕТ СН'!$G$23</f>
        <v>1391.8837447999999</v>
      </c>
      <c r="Y48" s="36">
        <f>SUMIFS(СВЦЭМ!$D$39:$D$782,СВЦЭМ!$A$39:$A$782,$A48,СВЦЭМ!$B$39:$B$782,Y$47)+'СЕТ СН'!$G$11+СВЦЭМ!$D$10+'СЕТ СН'!$G$6-'СЕТ СН'!$G$23</f>
        <v>1461.8038926900001</v>
      </c>
      <c r="AA48" s="45"/>
    </row>
    <row r="49" spans="1:25" ht="15.75" x14ac:dyDescent="0.2">
      <c r="A49" s="35">
        <f>A48+1</f>
        <v>44441</v>
      </c>
      <c r="B49" s="36">
        <f>SUMIFS(СВЦЭМ!$D$39:$D$782,СВЦЭМ!$A$39:$A$782,$A49,СВЦЭМ!$B$39:$B$782,B$47)+'СЕТ СН'!$G$11+СВЦЭМ!$D$10+'СЕТ СН'!$G$6-'СЕТ СН'!$G$23</f>
        <v>1557.2043419700001</v>
      </c>
      <c r="C49" s="36">
        <f>SUMIFS(СВЦЭМ!$D$39:$D$782,СВЦЭМ!$A$39:$A$782,$A49,СВЦЭМ!$B$39:$B$782,C$47)+'СЕТ СН'!$G$11+СВЦЭМ!$D$10+'СЕТ СН'!$G$6-'СЕТ СН'!$G$23</f>
        <v>1633.19260536</v>
      </c>
      <c r="D49" s="36">
        <f>SUMIFS(СВЦЭМ!$D$39:$D$782,СВЦЭМ!$A$39:$A$782,$A49,СВЦЭМ!$B$39:$B$782,D$47)+'СЕТ СН'!$G$11+СВЦЭМ!$D$10+'СЕТ СН'!$G$6-'СЕТ СН'!$G$23</f>
        <v>1713.23026839</v>
      </c>
      <c r="E49" s="36">
        <f>SUMIFS(СВЦЭМ!$D$39:$D$782,СВЦЭМ!$A$39:$A$782,$A49,СВЦЭМ!$B$39:$B$782,E$47)+'СЕТ СН'!$G$11+СВЦЭМ!$D$10+'СЕТ СН'!$G$6-'СЕТ СН'!$G$23</f>
        <v>1731.9399094400001</v>
      </c>
      <c r="F49" s="36">
        <f>SUMIFS(СВЦЭМ!$D$39:$D$782,СВЦЭМ!$A$39:$A$782,$A49,СВЦЭМ!$B$39:$B$782,F$47)+'СЕТ СН'!$G$11+СВЦЭМ!$D$10+'СЕТ СН'!$G$6-'СЕТ СН'!$G$23</f>
        <v>1714.69427077</v>
      </c>
      <c r="G49" s="36">
        <f>SUMIFS(СВЦЭМ!$D$39:$D$782,СВЦЭМ!$A$39:$A$782,$A49,СВЦЭМ!$B$39:$B$782,G$47)+'СЕТ СН'!$G$11+СВЦЭМ!$D$10+'СЕТ СН'!$G$6-'СЕТ СН'!$G$23</f>
        <v>1693.78409076</v>
      </c>
      <c r="H49" s="36">
        <f>SUMIFS(СВЦЭМ!$D$39:$D$782,СВЦЭМ!$A$39:$A$782,$A49,СВЦЭМ!$B$39:$B$782,H$47)+'СЕТ СН'!$G$11+СВЦЭМ!$D$10+'СЕТ СН'!$G$6-'СЕТ СН'!$G$23</f>
        <v>1642.3609083199999</v>
      </c>
      <c r="I49" s="36">
        <f>SUMIFS(СВЦЭМ!$D$39:$D$782,СВЦЭМ!$A$39:$A$782,$A49,СВЦЭМ!$B$39:$B$782,I$47)+'СЕТ СН'!$G$11+СВЦЭМ!$D$10+'СЕТ СН'!$G$6-'СЕТ СН'!$G$23</f>
        <v>1561.0289287099999</v>
      </c>
      <c r="J49" s="36">
        <f>SUMIFS(СВЦЭМ!$D$39:$D$782,СВЦЭМ!$A$39:$A$782,$A49,СВЦЭМ!$B$39:$B$782,J$47)+'СЕТ СН'!$G$11+СВЦЭМ!$D$10+'СЕТ СН'!$G$6-'СЕТ СН'!$G$23</f>
        <v>1468.2606545100002</v>
      </c>
      <c r="K49" s="36">
        <f>SUMIFS(СВЦЭМ!$D$39:$D$782,СВЦЭМ!$A$39:$A$782,$A49,СВЦЭМ!$B$39:$B$782,K$47)+'СЕТ СН'!$G$11+СВЦЭМ!$D$10+'СЕТ СН'!$G$6-'СЕТ СН'!$G$23</f>
        <v>1445.62393389</v>
      </c>
      <c r="L49" s="36">
        <f>SUMIFS(СВЦЭМ!$D$39:$D$782,СВЦЭМ!$A$39:$A$782,$A49,СВЦЭМ!$B$39:$B$782,L$47)+'СЕТ СН'!$G$11+СВЦЭМ!$D$10+'СЕТ СН'!$G$6-'СЕТ СН'!$G$23</f>
        <v>1438.9346021800002</v>
      </c>
      <c r="M49" s="36">
        <f>SUMIFS(СВЦЭМ!$D$39:$D$782,СВЦЭМ!$A$39:$A$782,$A49,СВЦЭМ!$B$39:$B$782,M$47)+'СЕТ СН'!$G$11+СВЦЭМ!$D$10+'СЕТ СН'!$G$6-'СЕТ СН'!$G$23</f>
        <v>1453.9748635000001</v>
      </c>
      <c r="N49" s="36">
        <f>SUMIFS(СВЦЭМ!$D$39:$D$782,СВЦЭМ!$A$39:$A$782,$A49,СВЦЭМ!$B$39:$B$782,N$47)+'СЕТ СН'!$G$11+СВЦЭМ!$D$10+'СЕТ СН'!$G$6-'СЕТ СН'!$G$23</f>
        <v>1456.4311084800001</v>
      </c>
      <c r="O49" s="36">
        <f>SUMIFS(СВЦЭМ!$D$39:$D$782,СВЦЭМ!$A$39:$A$782,$A49,СВЦЭМ!$B$39:$B$782,O$47)+'СЕТ СН'!$G$11+СВЦЭМ!$D$10+'СЕТ СН'!$G$6-'СЕТ СН'!$G$23</f>
        <v>1496.5611659200001</v>
      </c>
      <c r="P49" s="36">
        <f>SUMIFS(СВЦЭМ!$D$39:$D$782,СВЦЭМ!$A$39:$A$782,$A49,СВЦЭМ!$B$39:$B$782,P$47)+'СЕТ СН'!$G$11+СВЦЭМ!$D$10+'СЕТ СН'!$G$6-'СЕТ СН'!$G$23</f>
        <v>1527.60938592</v>
      </c>
      <c r="Q49" s="36">
        <f>SUMIFS(СВЦЭМ!$D$39:$D$782,СВЦЭМ!$A$39:$A$782,$A49,СВЦЭМ!$B$39:$B$782,Q$47)+'СЕТ СН'!$G$11+СВЦЭМ!$D$10+'СЕТ СН'!$G$6-'СЕТ СН'!$G$23</f>
        <v>1527.6821816700001</v>
      </c>
      <c r="R49" s="36">
        <f>SUMIFS(СВЦЭМ!$D$39:$D$782,СВЦЭМ!$A$39:$A$782,$A49,СВЦЭМ!$B$39:$B$782,R$47)+'СЕТ СН'!$G$11+СВЦЭМ!$D$10+'СЕТ СН'!$G$6-'СЕТ СН'!$G$23</f>
        <v>1526.1735868600001</v>
      </c>
      <c r="S49" s="36">
        <f>SUMIFS(СВЦЭМ!$D$39:$D$782,СВЦЭМ!$A$39:$A$782,$A49,СВЦЭМ!$B$39:$B$782,S$47)+'СЕТ СН'!$G$11+СВЦЭМ!$D$10+'СЕТ СН'!$G$6-'СЕТ СН'!$G$23</f>
        <v>1504.9696496700001</v>
      </c>
      <c r="T49" s="36">
        <f>SUMIFS(СВЦЭМ!$D$39:$D$782,СВЦЭМ!$A$39:$A$782,$A49,СВЦЭМ!$B$39:$B$782,T$47)+'СЕТ СН'!$G$11+СВЦЭМ!$D$10+'СЕТ СН'!$G$6-'СЕТ СН'!$G$23</f>
        <v>1499.4150947200001</v>
      </c>
      <c r="U49" s="36">
        <f>SUMIFS(СВЦЭМ!$D$39:$D$782,СВЦЭМ!$A$39:$A$782,$A49,СВЦЭМ!$B$39:$B$782,U$47)+'СЕТ СН'!$G$11+СВЦЭМ!$D$10+'СЕТ СН'!$G$6-'СЕТ СН'!$G$23</f>
        <v>1477.6263828800002</v>
      </c>
      <c r="V49" s="36">
        <f>SUMIFS(СВЦЭМ!$D$39:$D$782,СВЦЭМ!$A$39:$A$782,$A49,СВЦЭМ!$B$39:$B$782,V$47)+'СЕТ СН'!$G$11+СВЦЭМ!$D$10+'СЕТ СН'!$G$6-'СЕТ СН'!$G$23</f>
        <v>1494.8911886200001</v>
      </c>
      <c r="W49" s="36">
        <f>SUMIFS(СВЦЭМ!$D$39:$D$782,СВЦЭМ!$A$39:$A$782,$A49,СВЦЭМ!$B$39:$B$782,W$47)+'СЕТ СН'!$G$11+СВЦЭМ!$D$10+'СЕТ СН'!$G$6-'СЕТ СН'!$G$23</f>
        <v>1490.4998265600002</v>
      </c>
      <c r="X49" s="36">
        <f>SUMIFS(СВЦЭМ!$D$39:$D$782,СВЦЭМ!$A$39:$A$782,$A49,СВЦЭМ!$B$39:$B$782,X$47)+'СЕТ СН'!$G$11+СВЦЭМ!$D$10+'СЕТ СН'!$G$6-'СЕТ СН'!$G$23</f>
        <v>1466.8981757500001</v>
      </c>
      <c r="Y49" s="36">
        <f>SUMIFS(СВЦЭМ!$D$39:$D$782,СВЦЭМ!$A$39:$A$782,$A49,СВЦЭМ!$B$39:$B$782,Y$47)+'СЕТ СН'!$G$11+СВЦЭМ!$D$10+'СЕТ СН'!$G$6-'СЕТ СН'!$G$23</f>
        <v>1481.08173025</v>
      </c>
    </row>
    <row r="50" spans="1:25" ht="15.75" x14ac:dyDescent="0.2">
      <c r="A50" s="35">
        <f t="shared" ref="A50:A77" si="1">A49+1</f>
        <v>44442</v>
      </c>
      <c r="B50" s="36">
        <f>SUMIFS(СВЦЭМ!$D$39:$D$782,СВЦЭМ!$A$39:$A$782,$A50,СВЦЭМ!$B$39:$B$782,B$47)+'СЕТ СН'!$G$11+СВЦЭМ!$D$10+'СЕТ СН'!$G$6-'СЕТ СН'!$G$23</f>
        <v>1567.3663913700002</v>
      </c>
      <c r="C50" s="36">
        <f>SUMIFS(СВЦЭМ!$D$39:$D$782,СВЦЭМ!$A$39:$A$782,$A50,СВЦЭМ!$B$39:$B$782,C$47)+'СЕТ СН'!$G$11+СВЦЭМ!$D$10+'СЕТ СН'!$G$6-'СЕТ СН'!$G$23</f>
        <v>1642.1961682400001</v>
      </c>
      <c r="D50" s="36">
        <f>SUMIFS(СВЦЭМ!$D$39:$D$782,СВЦЭМ!$A$39:$A$782,$A50,СВЦЭМ!$B$39:$B$782,D$47)+'СЕТ СН'!$G$11+СВЦЭМ!$D$10+'СЕТ СН'!$G$6-'СЕТ СН'!$G$23</f>
        <v>1707.1819975000001</v>
      </c>
      <c r="E50" s="36">
        <f>SUMIFS(СВЦЭМ!$D$39:$D$782,СВЦЭМ!$A$39:$A$782,$A50,СВЦЭМ!$B$39:$B$782,E$47)+'СЕТ СН'!$G$11+СВЦЭМ!$D$10+'СЕТ СН'!$G$6-'СЕТ СН'!$G$23</f>
        <v>1730.2540038299999</v>
      </c>
      <c r="F50" s="36">
        <f>SUMIFS(СВЦЭМ!$D$39:$D$782,СВЦЭМ!$A$39:$A$782,$A50,СВЦЭМ!$B$39:$B$782,F$47)+'СЕТ СН'!$G$11+СВЦЭМ!$D$10+'СЕТ СН'!$G$6-'СЕТ СН'!$G$23</f>
        <v>1722.32202949</v>
      </c>
      <c r="G50" s="36">
        <f>SUMIFS(СВЦЭМ!$D$39:$D$782,СВЦЭМ!$A$39:$A$782,$A50,СВЦЭМ!$B$39:$B$782,G$47)+'СЕТ СН'!$G$11+СВЦЭМ!$D$10+'СЕТ СН'!$G$6-'СЕТ СН'!$G$23</f>
        <v>1688.54181795</v>
      </c>
      <c r="H50" s="36">
        <f>SUMIFS(СВЦЭМ!$D$39:$D$782,СВЦЭМ!$A$39:$A$782,$A50,СВЦЭМ!$B$39:$B$782,H$47)+'СЕТ СН'!$G$11+СВЦЭМ!$D$10+'СЕТ СН'!$G$6-'СЕТ СН'!$G$23</f>
        <v>1622.7874055400002</v>
      </c>
      <c r="I50" s="36">
        <f>SUMIFS(СВЦЭМ!$D$39:$D$782,СВЦЭМ!$A$39:$A$782,$A50,СВЦЭМ!$B$39:$B$782,I$47)+'СЕТ СН'!$G$11+СВЦЭМ!$D$10+'СЕТ СН'!$G$6-'СЕТ СН'!$G$23</f>
        <v>1537.9356275300001</v>
      </c>
      <c r="J50" s="36">
        <f>SUMIFS(СВЦЭМ!$D$39:$D$782,СВЦЭМ!$A$39:$A$782,$A50,СВЦЭМ!$B$39:$B$782,J$47)+'СЕТ СН'!$G$11+СВЦЭМ!$D$10+'СЕТ СН'!$G$6-'СЕТ СН'!$G$23</f>
        <v>1471.8852142200001</v>
      </c>
      <c r="K50" s="36">
        <f>SUMIFS(СВЦЭМ!$D$39:$D$782,СВЦЭМ!$A$39:$A$782,$A50,СВЦЭМ!$B$39:$B$782,K$47)+'СЕТ СН'!$G$11+СВЦЭМ!$D$10+'СЕТ СН'!$G$6-'СЕТ СН'!$G$23</f>
        <v>1448.7417646399999</v>
      </c>
      <c r="L50" s="36">
        <f>SUMIFS(СВЦЭМ!$D$39:$D$782,СВЦЭМ!$A$39:$A$782,$A50,СВЦЭМ!$B$39:$B$782,L$47)+'СЕТ СН'!$G$11+СВЦЭМ!$D$10+'СЕТ СН'!$G$6-'СЕТ СН'!$G$23</f>
        <v>1445.2406077300002</v>
      </c>
      <c r="M50" s="36">
        <f>SUMIFS(СВЦЭМ!$D$39:$D$782,СВЦЭМ!$A$39:$A$782,$A50,СВЦЭМ!$B$39:$B$782,M$47)+'СЕТ СН'!$G$11+СВЦЭМ!$D$10+'СЕТ СН'!$G$6-'СЕТ СН'!$G$23</f>
        <v>1438.85156385</v>
      </c>
      <c r="N50" s="36">
        <f>SUMIFS(СВЦЭМ!$D$39:$D$782,СВЦЭМ!$A$39:$A$782,$A50,СВЦЭМ!$B$39:$B$782,N$47)+'СЕТ СН'!$G$11+СВЦЭМ!$D$10+'СЕТ СН'!$G$6-'СЕТ СН'!$G$23</f>
        <v>1446.3823064800001</v>
      </c>
      <c r="O50" s="36">
        <f>SUMIFS(СВЦЭМ!$D$39:$D$782,СВЦЭМ!$A$39:$A$782,$A50,СВЦЭМ!$B$39:$B$782,O$47)+'СЕТ СН'!$G$11+СВЦЭМ!$D$10+'СЕТ СН'!$G$6-'СЕТ СН'!$G$23</f>
        <v>1466.49584951</v>
      </c>
      <c r="P50" s="36">
        <f>SUMIFS(СВЦЭМ!$D$39:$D$782,СВЦЭМ!$A$39:$A$782,$A50,СВЦЭМ!$B$39:$B$782,P$47)+'СЕТ СН'!$G$11+СВЦЭМ!$D$10+'СЕТ СН'!$G$6-'СЕТ СН'!$G$23</f>
        <v>1502.7314742200001</v>
      </c>
      <c r="Q50" s="36">
        <f>SUMIFS(СВЦЭМ!$D$39:$D$782,СВЦЭМ!$A$39:$A$782,$A50,СВЦЭМ!$B$39:$B$782,Q$47)+'СЕТ СН'!$G$11+СВЦЭМ!$D$10+'СЕТ СН'!$G$6-'СЕТ СН'!$G$23</f>
        <v>1515.6404866500002</v>
      </c>
      <c r="R50" s="36">
        <f>SUMIFS(СВЦЭМ!$D$39:$D$782,СВЦЭМ!$A$39:$A$782,$A50,СВЦЭМ!$B$39:$B$782,R$47)+'СЕТ СН'!$G$11+СВЦЭМ!$D$10+'СЕТ СН'!$G$6-'СЕТ СН'!$G$23</f>
        <v>1512.7818021200001</v>
      </c>
      <c r="S50" s="36">
        <f>SUMIFS(СВЦЭМ!$D$39:$D$782,СВЦЭМ!$A$39:$A$782,$A50,СВЦЭМ!$B$39:$B$782,S$47)+'СЕТ СН'!$G$11+СВЦЭМ!$D$10+'СЕТ СН'!$G$6-'СЕТ СН'!$G$23</f>
        <v>1494.06513627</v>
      </c>
      <c r="T50" s="36">
        <f>SUMIFS(СВЦЭМ!$D$39:$D$782,СВЦЭМ!$A$39:$A$782,$A50,СВЦЭМ!$B$39:$B$782,T$47)+'СЕТ СН'!$G$11+СВЦЭМ!$D$10+'СЕТ СН'!$G$6-'СЕТ СН'!$G$23</f>
        <v>1460.34767175</v>
      </c>
      <c r="U50" s="36">
        <f>SUMIFS(СВЦЭМ!$D$39:$D$782,СВЦЭМ!$A$39:$A$782,$A50,СВЦЭМ!$B$39:$B$782,U$47)+'СЕТ СН'!$G$11+СВЦЭМ!$D$10+'СЕТ СН'!$G$6-'СЕТ СН'!$G$23</f>
        <v>1456.74992006</v>
      </c>
      <c r="V50" s="36">
        <f>SUMIFS(СВЦЭМ!$D$39:$D$782,СВЦЭМ!$A$39:$A$782,$A50,СВЦЭМ!$B$39:$B$782,V$47)+'СЕТ СН'!$G$11+СВЦЭМ!$D$10+'СЕТ СН'!$G$6-'СЕТ СН'!$G$23</f>
        <v>1475.8223747000002</v>
      </c>
      <c r="W50" s="36">
        <f>SUMIFS(СВЦЭМ!$D$39:$D$782,СВЦЭМ!$A$39:$A$782,$A50,СВЦЭМ!$B$39:$B$782,W$47)+'СЕТ СН'!$G$11+СВЦЭМ!$D$10+'СЕТ СН'!$G$6-'СЕТ СН'!$G$23</f>
        <v>1474.6474578300001</v>
      </c>
      <c r="X50" s="36">
        <f>SUMIFS(СВЦЭМ!$D$39:$D$782,СВЦЭМ!$A$39:$A$782,$A50,СВЦЭМ!$B$39:$B$782,X$47)+'СЕТ СН'!$G$11+СВЦЭМ!$D$10+'СЕТ СН'!$G$6-'СЕТ СН'!$G$23</f>
        <v>1436.73522551</v>
      </c>
      <c r="Y50" s="36">
        <f>SUMIFS(СВЦЭМ!$D$39:$D$782,СВЦЭМ!$A$39:$A$782,$A50,СВЦЭМ!$B$39:$B$782,Y$47)+'СЕТ СН'!$G$11+СВЦЭМ!$D$10+'СЕТ СН'!$G$6-'СЕТ СН'!$G$23</f>
        <v>1464.99395951</v>
      </c>
    </row>
    <row r="51" spans="1:25" ht="15.75" x14ac:dyDescent="0.2">
      <c r="A51" s="35">
        <f t="shared" si="1"/>
        <v>44443</v>
      </c>
      <c r="B51" s="36">
        <f>SUMIFS(СВЦЭМ!$D$39:$D$782,СВЦЭМ!$A$39:$A$782,$A51,СВЦЭМ!$B$39:$B$782,B$47)+'СЕТ СН'!$G$11+СВЦЭМ!$D$10+'СЕТ СН'!$G$6-'СЕТ СН'!$G$23</f>
        <v>1534.1570641600001</v>
      </c>
      <c r="C51" s="36">
        <f>SUMIFS(СВЦЭМ!$D$39:$D$782,СВЦЭМ!$A$39:$A$782,$A51,СВЦЭМ!$B$39:$B$782,C$47)+'СЕТ СН'!$G$11+СВЦЭМ!$D$10+'СЕТ СН'!$G$6-'СЕТ СН'!$G$23</f>
        <v>1618.61696396</v>
      </c>
      <c r="D51" s="36">
        <f>SUMIFS(СВЦЭМ!$D$39:$D$782,СВЦЭМ!$A$39:$A$782,$A51,СВЦЭМ!$B$39:$B$782,D$47)+'СЕТ СН'!$G$11+СВЦЭМ!$D$10+'СЕТ СН'!$G$6-'СЕТ СН'!$G$23</f>
        <v>1678.8675204499998</v>
      </c>
      <c r="E51" s="36">
        <f>SUMIFS(СВЦЭМ!$D$39:$D$782,СВЦЭМ!$A$39:$A$782,$A51,СВЦЭМ!$B$39:$B$782,E$47)+'СЕТ СН'!$G$11+СВЦЭМ!$D$10+'СЕТ СН'!$G$6-'СЕТ СН'!$G$23</f>
        <v>1699.2502448600001</v>
      </c>
      <c r="F51" s="36">
        <f>SUMIFS(СВЦЭМ!$D$39:$D$782,СВЦЭМ!$A$39:$A$782,$A51,СВЦЭМ!$B$39:$B$782,F$47)+'СЕТ СН'!$G$11+СВЦЭМ!$D$10+'СЕТ СН'!$G$6-'СЕТ СН'!$G$23</f>
        <v>1699.0868004500001</v>
      </c>
      <c r="G51" s="36">
        <f>SUMIFS(СВЦЭМ!$D$39:$D$782,СВЦЭМ!$A$39:$A$782,$A51,СВЦЭМ!$B$39:$B$782,G$47)+'СЕТ СН'!$G$11+СВЦЭМ!$D$10+'СЕТ СН'!$G$6-'СЕТ СН'!$G$23</f>
        <v>1679.8909791899998</v>
      </c>
      <c r="H51" s="36">
        <f>SUMIFS(СВЦЭМ!$D$39:$D$782,СВЦЭМ!$A$39:$A$782,$A51,СВЦЭМ!$B$39:$B$782,H$47)+'СЕТ СН'!$G$11+СВЦЭМ!$D$10+'СЕТ СН'!$G$6-'СЕТ СН'!$G$23</f>
        <v>1627.43772818</v>
      </c>
      <c r="I51" s="36">
        <f>SUMIFS(СВЦЭМ!$D$39:$D$782,СВЦЭМ!$A$39:$A$782,$A51,СВЦЭМ!$B$39:$B$782,I$47)+'СЕТ СН'!$G$11+СВЦЭМ!$D$10+'СЕТ СН'!$G$6-'СЕТ СН'!$G$23</f>
        <v>1539.9014001800001</v>
      </c>
      <c r="J51" s="36">
        <f>SUMIFS(СВЦЭМ!$D$39:$D$782,СВЦЭМ!$A$39:$A$782,$A51,СВЦЭМ!$B$39:$B$782,J$47)+'СЕТ СН'!$G$11+СВЦЭМ!$D$10+'СЕТ СН'!$G$6-'СЕТ СН'!$G$23</f>
        <v>1454.6351830799999</v>
      </c>
      <c r="K51" s="36">
        <f>SUMIFS(СВЦЭМ!$D$39:$D$782,СВЦЭМ!$A$39:$A$782,$A51,СВЦЭМ!$B$39:$B$782,K$47)+'СЕТ СН'!$G$11+СВЦЭМ!$D$10+'СЕТ СН'!$G$6-'СЕТ СН'!$G$23</f>
        <v>1430.6427652300001</v>
      </c>
      <c r="L51" s="36">
        <f>SUMIFS(СВЦЭМ!$D$39:$D$782,СВЦЭМ!$A$39:$A$782,$A51,СВЦЭМ!$B$39:$B$782,L$47)+'СЕТ СН'!$G$11+СВЦЭМ!$D$10+'СЕТ СН'!$G$6-'СЕТ СН'!$G$23</f>
        <v>1441.09668732</v>
      </c>
      <c r="M51" s="36">
        <f>SUMIFS(СВЦЭМ!$D$39:$D$782,СВЦЭМ!$A$39:$A$782,$A51,СВЦЭМ!$B$39:$B$782,M$47)+'СЕТ СН'!$G$11+СВЦЭМ!$D$10+'СЕТ СН'!$G$6-'СЕТ СН'!$G$23</f>
        <v>1438.9150205400001</v>
      </c>
      <c r="N51" s="36">
        <f>SUMIFS(СВЦЭМ!$D$39:$D$782,СВЦЭМ!$A$39:$A$782,$A51,СВЦЭМ!$B$39:$B$782,N$47)+'СЕТ СН'!$G$11+СВЦЭМ!$D$10+'СЕТ СН'!$G$6-'СЕТ СН'!$G$23</f>
        <v>1440.2947340700002</v>
      </c>
      <c r="O51" s="36">
        <f>SUMIFS(СВЦЭМ!$D$39:$D$782,СВЦЭМ!$A$39:$A$782,$A51,СВЦЭМ!$B$39:$B$782,O$47)+'СЕТ СН'!$G$11+СВЦЭМ!$D$10+'СЕТ СН'!$G$6-'СЕТ СН'!$G$23</f>
        <v>1464.56670495</v>
      </c>
      <c r="P51" s="36">
        <f>SUMIFS(СВЦЭМ!$D$39:$D$782,СВЦЭМ!$A$39:$A$782,$A51,СВЦЭМ!$B$39:$B$782,P$47)+'СЕТ СН'!$G$11+СВЦЭМ!$D$10+'СЕТ СН'!$G$6-'СЕТ СН'!$G$23</f>
        <v>1496.7296109500001</v>
      </c>
      <c r="Q51" s="36">
        <f>SUMIFS(СВЦЭМ!$D$39:$D$782,СВЦЭМ!$A$39:$A$782,$A51,СВЦЭМ!$B$39:$B$782,Q$47)+'СЕТ СН'!$G$11+СВЦЭМ!$D$10+'СЕТ СН'!$G$6-'СЕТ СН'!$G$23</f>
        <v>1519.4744060400001</v>
      </c>
      <c r="R51" s="36">
        <f>SUMIFS(СВЦЭМ!$D$39:$D$782,СВЦЭМ!$A$39:$A$782,$A51,СВЦЭМ!$B$39:$B$782,R$47)+'СЕТ СН'!$G$11+СВЦЭМ!$D$10+'СЕТ СН'!$G$6-'СЕТ СН'!$G$23</f>
        <v>1513.3968467899999</v>
      </c>
      <c r="S51" s="36">
        <f>SUMIFS(СВЦЭМ!$D$39:$D$782,СВЦЭМ!$A$39:$A$782,$A51,СВЦЭМ!$B$39:$B$782,S$47)+'СЕТ СН'!$G$11+СВЦЭМ!$D$10+'СЕТ СН'!$G$6-'СЕТ СН'!$G$23</f>
        <v>1476.24033267</v>
      </c>
      <c r="T51" s="36">
        <f>SUMIFS(СВЦЭМ!$D$39:$D$782,СВЦЭМ!$A$39:$A$782,$A51,СВЦЭМ!$B$39:$B$782,T$47)+'СЕТ СН'!$G$11+СВЦЭМ!$D$10+'СЕТ СН'!$G$6-'СЕТ СН'!$G$23</f>
        <v>1447.6968823699999</v>
      </c>
      <c r="U51" s="36">
        <f>SUMIFS(СВЦЭМ!$D$39:$D$782,СВЦЭМ!$A$39:$A$782,$A51,СВЦЭМ!$B$39:$B$782,U$47)+'СЕТ СН'!$G$11+СВЦЭМ!$D$10+'СЕТ СН'!$G$6-'СЕТ СН'!$G$23</f>
        <v>1420.8198186</v>
      </c>
      <c r="V51" s="36">
        <f>SUMIFS(СВЦЭМ!$D$39:$D$782,СВЦЭМ!$A$39:$A$782,$A51,СВЦЭМ!$B$39:$B$782,V$47)+'СЕТ СН'!$G$11+СВЦЭМ!$D$10+'СЕТ СН'!$G$6-'СЕТ СН'!$G$23</f>
        <v>1398.6571762900001</v>
      </c>
      <c r="W51" s="36">
        <f>SUMIFS(СВЦЭМ!$D$39:$D$782,СВЦЭМ!$A$39:$A$782,$A51,СВЦЭМ!$B$39:$B$782,W$47)+'СЕТ СН'!$G$11+СВЦЭМ!$D$10+'СЕТ СН'!$G$6-'СЕТ СН'!$G$23</f>
        <v>1407.0507998800001</v>
      </c>
      <c r="X51" s="36">
        <f>SUMIFS(СВЦЭМ!$D$39:$D$782,СВЦЭМ!$A$39:$A$782,$A51,СВЦЭМ!$B$39:$B$782,X$47)+'СЕТ СН'!$G$11+СВЦЭМ!$D$10+'СЕТ СН'!$G$6-'СЕТ СН'!$G$23</f>
        <v>1424.89888707</v>
      </c>
      <c r="Y51" s="36">
        <f>SUMIFS(СВЦЭМ!$D$39:$D$782,СВЦЭМ!$A$39:$A$782,$A51,СВЦЭМ!$B$39:$B$782,Y$47)+'СЕТ СН'!$G$11+СВЦЭМ!$D$10+'СЕТ СН'!$G$6-'СЕТ СН'!$G$23</f>
        <v>1447.98345769</v>
      </c>
    </row>
    <row r="52" spans="1:25" ht="15.75" x14ac:dyDescent="0.2">
      <c r="A52" s="35">
        <f t="shared" si="1"/>
        <v>44444</v>
      </c>
      <c r="B52" s="36">
        <f>SUMIFS(СВЦЭМ!$D$39:$D$782,СВЦЭМ!$A$39:$A$782,$A52,СВЦЭМ!$B$39:$B$782,B$47)+'СЕТ СН'!$G$11+СВЦЭМ!$D$10+'СЕТ СН'!$G$6-'СЕТ СН'!$G$23</f>
        <v>1471.2126458299999</v>
      </c>
      <c r="C52" s="36">
        <f>SUMIFS(СВЦЭМ!$D$39:$D$782,СВЦЭМ!$A$39:$A$782,$A52,СВЦЭМ!$B$39:$B$782,C$47)+'СЕТ СН'!$G$11+СВЦЭМ!$D$10+'СЕТ СН'!$G$6-'СЕТ СН'!$G$23</f>
        <v>1553.2446022200002</v>
      </c>
      <c r="D52" s="36">
        <f>SUMIFS(СВЦЭМ!$D$39:$D$782,СВЦЭМ!$A$39:$A$782,$A52,СВЦЭМ!$B$39:$B$782,D$47)+'СЕТ СН'!$G$11+СВЦЭМ!$D$10+'СЕТ СН'!$G$6-'СЕТ СН'!$G$23</f>
        <v>1628.9856186400002</v>
      </c>
      <c r="E52" s="36">
        <f>SUMIFS(СВЦЭМ!$D$39:$D$782,СВЦЭМ!$A$39:$A$782,$A52,СВЦЭМ!$B$39:$B$782,E$47)+'СЕТ СН'!$G$11+СВЦЭМ!$D$10+'СЕТ СН'!$G$6-'СЕТ СН'!$G$23</f>
        <v>1658.88541018</v>
      </c>
      <c r="F52" s="36">
        <f>SUMIFS(СВЦЭМ!$D$39:$D$782,СВЦЭМ!$A$39:$A$782,$A52,СВЦЭМ!$B$39:$B$782,F$47)+'СЕТ СН'!$G$11+СВЦЭМ!$D$10+'СЕТ СН'!$G$6-'СЕТ СН'!$G$23</f>
        <v>1682.8048186899998</v>
      </c>
      <c r="G52" s="36">
        <f>SUMIFS(СВЦЭМ!$D$39:$D$782,СВЦЭМ!$A$39:$A$782,$A52,СВЦЭМ!$B$39:$B$782,G$47)+'СЕТ СН'!$G$11+СВЦЭМ!$D$10+'СЕТ СН'!$G$6-'СЕТ СН'!$G$23</f>
        <v>1691.4487300399999</v>
      </c>
      <c r="H52" s="36">
        <f>SUMIFS(СВЦЭМ!$D$39:$D$782,СВЦЭМ!$A$39:$A$782,$A52,СВЦЭМ!$B$39:$B$782,H$47)+'СЕТ СН'!$G$11+СВЦЭМ!$D$10+'СЕТ СН'!$G$6-'СЕТ СН'!$G$23</f>
        <v>1668.9559026300001</v>
      </c>
      <c r="I52" s="36">
        <f>SUMIFS(СВЦЭМ!$D$39:$D$782,СВЦЭМ!$A$39:$A$782,$A52,СВЦЭМ!$B$39:$B$782,I$47)+'СЕТ СН'!$G$11+СВЦЭМ!$D$10+'СЕТ СН'!$G$6-'СЕТ СН'!$G$23</f>
        <v>1597.89689159</v>
      </c>
      <c r="J52" s="36">
        <f>SUMIFS(СВЦЭМ!$D$39:$D$782,СВЦЭМ!$A$39:$A$782,$A52,СВЦЭМ!$B$39:$B$782,J$47)+'СЕТ СН'!$G$11+СВЦЭМ!$D$10+'СЕТ СН'!$G$6-'СЕТ СН'!$G$23</f>
        <v>1509.6643040399999</v>
      </c>
      <c r="K52" s="36">
        <f>SUMIFS(СВЦЭМ!$D$39:$D$782,СВЦЭМ!$A$39:$A$782,$A52,СВЦЭМ!$B$39:$B$782,K$47)+'СЕТ СН'!$G$11+СВЦЭМ!$D$10+'СЕТ СН'!$G$6-'СЕТ СН'!$G$23</f>
        <v>1442.1997641200001</v>
      </c>
      <c r="L52" s="36">
        <f>SUMIFS(СВЦЭМ!$D$39:$D$782,СВЦЭМ!$A$39:$A$782,$A52,СВЦЭМ!$B$39:$B$782,L$47)+'СЕТ СН'!$G$11+СВЦЭМ!$D$10+'СЕТ СН'!$G$6-'СЕТ СН'!$G$23</f>
        <v>1442.92581971</v>
      </c>
      <c r="M52" s="36">
        <f>SUMIFS(СВЦЭМ!$D$39:$D$782,СВЦЭМ!$A$39:$A$782,$A52,СВЦЭМ!$B$39:$B$782,M$47)+'СЕТ СН'!$G$11+СВЦЭМ!$D$10+'СЕТ СН'!$G$6-'СЕТ СН'!$G$23</f>
        <v>1442.1948126300001</v>
      </c>
      <c r="N52" s="36">
        <f>SUMIFS(СВЦЭМ!$D$39:$D$782,СВЦЭМ!$A$39:$A$782,$A52,СВЦЭМ!$B$39:$B$782,N$47)+'СЕТ СН'!$G$11+СВЦЭМ!$D$10+'СЕТ СН'!$G$6-'СЕТ СН'!$G$23</f>
        <v>1443.32486885</v>
      </c>
      <c r="O52" s="36">
        <f>SUMIFS(СВЦЭМ!$D$39:$D$782,СВЦЭМ!$A$39:$A$782,$A52,СВЦЭМ!$B$39:$B$782,O$47)+'СЕТ СН'!$G$11+СВЦЭМ!$D$10+'СЕТ СН'!$G$6-'СЕТ СН'!$G$23</f>
        <v>1470.4862471400002</v>
      </c>
      <c r="P52" s="36">
        <f>SUMIFS(СВЦЭМ!$D$39:$D$782,СВЦЭМ!$A$39:$A$782,$A52,СВЦЭМ!$B$39:$B$782,P$47)+'СЕТ СН'!$G$11+СВЦЭМ!$D$10+'СЕТ СН'!$G$6-'СЕТ СН'!$G$23</f>
        <v>1504.44365548</v>
      </c>
      <c r="Q52" s="36">
        <f>SUMIFS(СВЦЭМ!$D$39:$D$782,СВЦЭМ!$A$39:$A$782,$A52,СВЦЭМ!$B$39:$B$782,Q$47)+'СЕТ СН'!$G$11+СВЦЭМ!$D$10+'СЕТ СН'!$G$6-'СЕТ СН'!$G$23</f>
        <v>1512.85922136</v>
      </c>
      <c r="R52" s="36">
        <f>SUMIFS(СВЦЭМ!$D$39:$D$782,СВЦЭМ!$A$39:$A$782,$A52,СВЦЭМ!$B$39:$B$782,R$47)+'СЕТ СН'!$G$11+СВЦЭМ!$D$10+'СЕТ СН'!$G$6-'СЕТ СН'!$G$23</f>
        <v>1505.4774535500001</v>
      </c>
      <c r="S52" s="36">
        <f>SUMIFS(СВЦЭМ!$D$39:$D$782,СВЦЭМ!$A$39:$A$782,$A52,СВЦЭМ!$B$39:$B$782,S$47)+'СЕТ СН'!$G$11+СВЦЭМ!$D$10+'СЕТ СН'!$G$6-'СЕТ СН'!$G$23</f>
        <v>1457.5872873400001</v>
      </c>
      <c r="T52" s="36">
        <f>SUMIFS(СВЦЭМ!$D$39:$D$782,СВЦЭМ!$A$39:$A$782,$A52,СВЦЭМ!$B$39:$B$782,T$47)+'СЕТ СН'!$G$11+СВЦЭМ!$D$10+'СЕТ СН'!$G$6-'СЕТ СН'!$G$23</f>
        <v>1428.9697496399999</v>
      </c>
      <c r="U52" s="36">
        <f>SUMIFS(СВЦЭМ!$D$39:$D$782,СВЦЭМ!$A$39:$A$782,$A52,СВЦЭМ!$B$39:$B$782,U$47)+'СЕТ СН'!$G$11+СВЦЭМ!$D$10+'СЕТ СН'!$G$6-'СЕТ СН'!$G$23</f>
        <v>1399.1061247100001</v>
      </c>
      <c r="V52" s="36">
        <f>SUMIFS(СВЦЭМ!$D$39:$D$782,СВЦЭМ!$A$39:$A$782,$A52,СВЦЭМ!$B$39:$B$782,V$47)+'СЕТ СН'!$G$11+СВЦЭМ!$D$10+'СЕТ СН'!$G$6-'СЕТ СН'!$G$23</f>
        <v>1398.0807869300002</v>
      </c>
      <c r="W52" s="36">
        <f>SUMIFS(СВЦЭМ!$D$39:$D$782,СВЦЭМ!$A$39:$A$782,$A52,СВЦЭМ!$B$39:$B$782,W$47)+'СЕТ СН'!$G$11+СВЦЭМ!$D$10+'СЕТ СН'!$G$6-'СЕТ СН'!$G$23</f>
        <v>1422.19499296</v>
      </c>
      <c r="X52" s="36">
        <f>SUMIFS(СВЦЭМ!$D$39:$D$782,СВЦЭМ!$A$39:$A$782,$A52,СВЦЭМ!$B$39:$B$782,X$47)+'СЕТ СН'!$G$11+СВЦЭМ!$D$10+'СЕТ СН'!$G$6-'СЕТ СН'!$G$23</f>
        <v>1466.8449197899999</v>
      </c>
      <c r="Y52" s="36">
        <f>SUMIFS(СВЦЭМ!$D$39:$D$782,СВЦЭМ!$A$39:$A$782,$A52,СВЦЭМ!$B$39:$B$782,Y$47)+'СЕТ СН'!$G$11+СВЦЭМ!$D$10+'СЕТ СН'!$G$6-'СЕТ СН'!$G$23</f>
        <v>1528.1507546299999</v>
      </c>
    </row>
    <row r="53" spans="1:25" ht="15.75" x14ac:dyDescent="0.2">
      <c r="A53" s="35">
        <f t="shared" si="1"/>
        <v>44445</v>
      </c>
      <c r="B53" s="36">
        <f>SUMIFS(СВЦЭМ!$D$39:$D$782,СВЦЭМ!$A$39:$A$782,$A53,СВЦЭМ!$B$39:$B$782,B$47)+'СЕТ СН'!$G$11+СВЦЭМ!$D$10+'СЕТ СН'!$G$6-'СЕТ СН'!$G$23</f>
        <v>1543.2770885100001</v>
      </c>
      <c r="C53" s="36">
        <f>SUMIFS(СВЦЭМ!$D$39:$D$782,СВЦЭМ!$A$39:$A$782,$A53,СВЦЭМ!$B$39:$B$782,C$47)+'СЕТ СН'!$G$11+СВЦЭМ!$D$10+'СЕТ СН'!$G$6-'СЕТ СН'!$G$23</f>
        <v>1624.9661072700001</v>
      </c>
      <c r="D53" s="36">
        <f>SUMIFS(СВЦЭМ!$D$39:$D$782,СВЦЭМ!$A$39:$A$782,$A53,СВЦЭМ!$B$39:$B$782,D$47)+'СЕТ СН'!$G$11+СВЦЭМ!$D$10+'СЕТ СН'!$G$6-'СЕТ СН'!$G$23</f>
        <v>1693.27435328</v>
      </c>
      <c r="E53" s="36">
        <f>SUMIFS(СВЦЭМ!$D$39:$D$782,СВЦЭМ!$A$39:$A$782,$A53,СВЦЭМ!$B$39:$B$782,E$47)+'СЕТ СН'!$G$11+СВЦЭМ!$D$10+'СЕТ СН'!$G$6-'СЕТ СН'!$G$23</f>
        <v>1724.00397535</v>
      </c>
      <c r="F53" s="36">
        <f>SUMIFS(СВЦЭМ!$D$39:$D$782,СВЦЭМ!$A$39:$A$782,$A53,СВЦЭМ!$B$39:$B$782,F$47)+'СЕТ СН'!$G$11+СВЦЭМ!$D$10+'СЕТ СН'!$G$6-'СЕТ СН'!$G$23</f>
        <v>1731.9193857499999</v>
      </c>
      <c r="G53" s="36">
        <f>SUMIFS(СВЦЭМ!$D$39:$D$782,СВЦЭМ!$A$39:$A$782,$A53,СВЦЭМ!$B$39:$B$782,G$47)+'СЕТ СН'!$G$11+СВЦЭМ!$D$10+'СЕТ СН'!$G$6-'СЕТ СН'!$G$23</f>
        <v>1733.8002269799999</v>
      </c>
      <c r="H53" s="36">
        <f>SUMIFS(СВЦЭМ!$D$39:$D$782,СВЦЭМ!$A$39:$A$782,$A53,СВЦЭМ!$B$39:$B$782,H$47)+'СЕТ СН'!$G$11+СВЦЭМ!$D$10+'СЕТ СН'!$G$6-'СЕТ СН'!$G$23</f>
        <v>1673.7664992399998</v>
      </c>
      <c r="I53" s="36">
        <f>SUMIFS(СВЦЭМ!$D$39:$D$782,СВЦЭМ!$A$39:$A$782,$A53,СВЦЭМ!$B$39:$B$782,I$47)+'СЕТ СН'!$G$11+СВЦЭМ!$D$10+'СЕТ СН'!$G$6-'СЕТ СН'!$G$23</f>
        <v>1581.3890163900001</v>
      </c>
      <c r="J53" s="36">
        <f>SUMIFS(СВЦЭМ!$D$39:$D$782,СВЦЭМ!$A$39:$A$782,$A53,СВЦЭМ!$B$39:$B$782,J$47)+'СЕТ СН'!$G$11+СВЦЭМ!$D$10+'СЕТ СН'!$G$6-'СЕТ СН'!$G$23</f>
        <v>1495.7777875500001</v>
      </c>
      <c r="K53" s="36">
        <f>SUMIFS(СВЦЭМ!$D$39:$D$782,СВЦЭМ!$A$39:$A$782,$A53,СВЦЭМ!$B$39:$B$782,K$47)+'СЕТ СН'!$G$11+СВЦЭМ!$D$10+'СЕТ СН'!$G$6-'СЕТ СН'!$G$23</f>
        <v>1475.60570719</v>
      </c>
      <c r="L53" s="36">
        <f>SUMIFS(СВЦЭМ!$D$39:$D$782,СВЦЭМ!$A$39:$A$782,$A53,СВЦЭМ!$B$39:$B$782,L$47)+'СЕТ СН'!$G$11+СВЦЭМ!$D$10+'СЕТ СН'!$G$6-'СЕТ СН'!$G$23</f>
        <v>1471.2012901200001</v>
      </c>
      <c r="M53" s="36">
        <f>SUMIFS(СВЦЭМ!$D$39:$D$782,СВЦЭМ!$A$39:$A$782,$A53,СВЦЭМ!$B$39:$B$782,M$47)+'СЕТ СН'!$G$11+СВЦЭМ!$D$10+'СЕТ СН'!$G$6-'СЕТ СН'!$G$23</f>
        <v>1466.3879200700001</v>
      </c>
      <c r="N53" s="36">
        <f>SUMIFS(СВЦЭМ!$D$39:$D$782,СВЦЭМ!$A$39:$A$782,$A53,СВЦЭМ!$B$39:$B$782,N$47)+'СЕТ СН'!$G$11+СВЦЭМ!$D$10+'СЕТ СН'!$G$6-'СЕТ СН'!$G$23</f>
        <v>1461.9894083600002</v>
      </c>
      <c r="O53" s="36">
        <f>SUMIFS(СВЦЭМ!$D$39:$D$782,СВЦЭМ!$A$39:$A$782,$A53,СВЦЭМ!$B$39:$B$782,O$47)+'СЕТ СН'!$G$11+СВЦЭМ!$D$10+'СЕТ СН'!$G$6-'СЕТ СН'!$G$23</f>
        <v>1472.3256263600001</v>
      </c>
      <c r="P53" s="36">
        <f>SUMIFS(СВЦЭМ!$D$39:$D$782,СВЦЭМ!$A$39:$A$782,$A53,СВЦЭМ!$B$39:$B$782,P$47)+'СЕТ СН'!$G$11+СВЦЭМ!$D$10+'СЕТ СН'!$G$6-'СЕТ СН'!$G$23</f>
        <v>1494.69513368</v>
      </c>
      <c r="Q53" s="36">
        <f>SUMIFS(СВЦЭМ!$D$39:$D$782,СВЦЭМ!$A$39:$A$782,$A53,СВЦЭМ!$B$39:$B$782,Q$47)+'СЕТ СН'!$G$11+СВЦЭМ!$D$10+'СЕТ СН'!$G$6-'СЕТ СН'!$G$23</f>
        <v>1507.1622737000002</v>
      </c>
      <c r="R53" s="36">
        <f>SUMIFS(СВЦЭМ!$D$39:$D$782,СВЦЭМ!$A$39:$A$782,$A53,СВЦЭМ!$B$39:$B$782,R$47)+'СЕТ СН'!$G$11+СВЦЭМ!$D$10+'СЕТ СН'!$G$6-'СЕТ СН'!$G$23</f>
        <v>1497.8162482</v>
      </c>
      <c r="S53" s="36">
        <f>SUMIFS(СВЦЭМ!$D$39:$D$782,СВЦЭМ!$A$39:$A$782,$A53,СВЦЭМ!$B$39:$B$782,S$47)+'СЕТ СН'!$G$11+СВЦЭМ!$D$10+'СЕТ СН'!$G$6-'СЕТ СН'!$G$23</f>
        <v>1479.8928682200001</v>
      </c>
      <c r="T53" s="36">
        <f>SUMIFS(СВЦЭМ!$D$39:$D$782,СВЦЭМ!$A$39:$A$782,$A53,СВЦЭМ!$B$39:$B$782,T$47)+'СЕТ СН'!$G$11+СВЦЭМ!$D$10+'СЕТ СН'!$G$6-'СЕТ СН'!$G$23</f>
        <v>1464.0691858600001</v>
      </c>
      <c r="U53" s="36">
        <f>SUMIFS(СВЦЭМ!$D$39:$D$782,СВЦЭМ!$A$39:$A$782,$A53,СВЦЭМ!$B$39:$B$782,U$47)+'СЕТ СН'!$G$11+СВЦЭМ!$D$10+'СЕТ СН'!$G$6-'СЕТ СН'!$G$23</f>
        <v>1503.8682578500002</v>
      </c>
      <c r="V53" s="36">
        <f>SUMIFS(СВЦЭМ!$D$39:$D$782,СВЦЭМ!$A$39:$A$782,$A53,СВЦЭМ!$B$39:$B$782,V$47)+'СЕТ СН'!$G$11+СВЦЭМ!$D$10+'СЕТ СН'!$G$6-'СЕТ СН'!$G$23</f>
        <v>1525.8068581000002</v>
      </c>
      <c r="W53" s="36">
        <f>SUMIFS(СВЦЭМ!$D$39:$D$782,СВЦЭМ!$A$39:$A$782,$A53,СВЦЭМ!$B$39:$B$782,W$47)+'СЕТ СН'!$G$11+СВЦЭМ!$D$10+'СЕТ СН'!$G$6-'СЕТ СН'!$G$23</f>
        <v>1519.94124663</v>
      </c>
      <c r="X53" s="36">
        <f>SUMIFS(СВЦЭМ!$D$39:$D$782,СВЦЭМ!$A$39:$A$782,$A53,СВЦЭМ!$B$39:$B$782,X$47)+'СЕТ СН'!$G$11+СВЦЭМ!$D$10+'СЕТ СН'!$G$6-'СЕТ СН'!$G$23</f>
        <v>1463.0580681400002</v>
      </c>
      <c r="Y53" s="36">
        <f>SUMIFS(СВЦЭМ!$D$39:$D$782,СВЦЭМ!$A$39:$A$782,$A53,СВЦЭМ!$B$39:$B$782,Y$47)+'СЕТ СН'!$G$11+СВЦЭМ!$D$10+'СЕТ СН'!$G$6-'СЕТ СН'!$G$23</f>
        <v>1482.11381489</v>
      </c>
    </row>
    <row r="54" spans="1:25" ht="15.75" x14ac:dyDescent="0.2">
      <c r="A54" s="35">
        <f t="shared" si="1"/>
        <v>44446</v>
      </c>
      <c r="B54" s="36">
        <f>SUMIFS(СВЦЭМ!$D$39:$D$782,СВЦЭМ!$A$39:$A$782,$A54,СВЦЭМ!$B$39:$B$782,B$47)+'СЕТ СН'!$G$11+СВЦЭМ!$D$10+'СЕТ СН'!$G$6-'СЕТ СН'!$G$23</f>
        <v>1628.7693592300002</v>
      </c>
      <c r="C54" s="36">
        <f>SUMIFS(СВЦЭМ!$D$39:$D$782,СВЦЭМ!$A$39:$A$782,$A54,СВЦЭМ!$B$39:$B$782,C$47)+'СЕТ СН'!$G$11+СВЦЭМ!$D$10+'СЕТ СН'!$G$6-'СЕТ СН'!$G$23</f>
        <v>1723.2120999700001</v>
      </c>
      <c r="D54" s="36">
        <f>SUMIFS(СВЦЭМ!$D$39:$D$782,СВЦЭМ!$A$39:$A$782,$A54,СВЦЭМ!$B$39:$B$782,D$47)+'СЕТ СН'!$G$11+СВЦЭМ!$D$10+'СЕТ СН'!$G$6-'СЕТ СН'!$G$23</f>
        <v>1784.9664496400001</v>
      </c>
      <c r="E54" s="36">
        <f>SUMIFS(СВЦЭМ!$D$39:$D$782,СВЦЭМ!$A$39:$A$782,$A54,СВЦЭМ!$B$39:$B$782,E$47)+'СЕТ СН'!$G$11+СВЦЭМ!$D$10+'СЕТ СН'!$G$6-'СЕТ СН'!$G$23</f>
        <v>1772.3051623599999</v>
      </c>
      <c r="F54" s="36">
        <f>SUMIFS(СВЦЭМ!$D$39:$D$782,СВЦЭМ!$A$39:$A$782,$A54,СВЦЭМ!$B$39:$B$782,F$47)+'СЕТ СН'!$G$11+СВЦЭМ!$D$10+'СЕТ СН'!$G$6-'СЕТ СН'!$G$23</f>
        <v>1767.87425046</v>
      </c>
      <c r="G54" s="36">
        <f>SUMIFS(СВЦЭМ!$D$39:$D$782,СВЦЭМ!$A$39:$A$782,$A54,СВЦЭМ!$B$39:$B$782,G$47)+'СЕТ СН'!$G$11+СВЦЭМ!$D$10+'СЕТ СН'!$G$6-'СЕТ СН'!$G$23</f>
        <v>1773.48491702</v>
      </c>
      <c r="H54" s="36">
        <f>SUMIFS(СВЦЭМ!$D$39:$D$782,СВЦЭМ!$A$39:$A$782,$A54,СВЦЭМ!$B$39:$B$782,H$47)+'СЕТ СН'!$G$11+СВЦЭМ!$D$10+'СЕТ СН'!$G$6-'СЕТ СН'!$G$23</f>
        <v>1699.10617617</v>
      </c>
      <c r="I54" s="36">
        <f>SUMIFS(СВЦЭМ!$D$39:$D$782,СВЦЭМ!$A$39:$A$782,$A54,СВЦЭМ!$B$39:$B$782,I$47)+'СЕТ СН'!$G$11+СВЦЭМ!$D$10+'СЕТ СН'!$G$6-'СЕТ СН'!$G$23</f>
        <v>1614.2551178799999</v>
      </c>
      <c r="J54" s="36">
        <f>SUMIFS(СВЦЭМ!$D$39:$D$782,СВЦЭМ!$A$39:$A$782,$A54,СВЦЭМ!$B$39:$B$782,J$47)+'СЕТ СН'!$G$11+СВЦЭМ!$D$10+'СЕТ СН'!$G$6-'СЕТ СН'!$G$23</f>
        <v>1539.3640066600001</v>
      </c>
      <c r="K54" s="36">
        <f>SUMIFS(СВЦЭМ!$D$39:$D$782,СВЦЭМ!$A$39:$A$782,$A54,СВЦЭМ!$B$39:$B$782,K$47)+'СЕТ СН'!$G$11+СВЦЭМ!$D$10+'СЕТ СН'!$G$6-'СЕТ СН'!$G$23</f>
        <v>1532.7602132100001</v>
      </c>
      <c r="L54" s="36">
        <f>SUMIFS(СВЦЭМ!$D$39:$D$782,СВЦЭМ!$A$39:$A$782,$A54,СВЦЭМ!$B$39:$B$782,L$47)+'СЕТ СН'!$G$11+СВЦЭМ!$D$10+'СЕТ СН'!$G$6-'СЕТ СН'!$G$23</f>
        <v>1529.3782660000002</v>
      </c>
      <c r="M54" s="36">
        <f>SUMIFS(СВЦЭМ!$D$39:$D$782,СВЦЭМ!$A$39:$A$782,$A54,СВЦЭМ!$B$39:$B$782,M$47)+'СЕТ СН'!$G$11+СВЦЭМ!$D$10+'СЕТ СН'!$G$6-'СЕТ СН'!$G$23</f>
        <v>1523.97141336</v>
      </c>
      <c r="N54" s="36">
        <f>SUMIFS(СВЦЭМ!$D$39:$D$782,СВЦЭМ!$A$39:$A$782,$A54,СВЦЭМ!$B$39:$B$782,N$47)+'СЕТ СН'!$G$11+СВЦЭМ!$D$10+'СЕТ СН'!$G$6-'СЕТ СН'!$G$23</f>
        <v>1525.26620415</v>
      </c>
      <c r="O54" s="36">
        <f>SUMIFS(СВЦЭМ!$D$39:$D$782,СВЦЭМ!$A$39:$A$782,$A54,СВЦЭМ!$B$39:$B$782,O$47)+'СЕТ СН'!$G$11+СВЦЭМ!$D$10+'СЕТ СН'!$G$6-'СЕТ СН'!$G$23</f>
        <v>1551.02447785</v>
      </c>
      <c r="P54" s="36">
        <f>SUMIFS(СВЦЭМ!$D$39:$D$782,СВЦЭМ!$A$39:$A$782,$A54,СВЦЭМ!$B$39:$B$782,P$47)+'СЕТ СН'!$G$11+СВЦЭМ!$D$10+'СЕТ СН'!$G$6-'СЕТ СН'!$G$23</f>
        <v>1588.3360740100002</v>
      </c>
      <c r="Q54" s="36">
        <f>SUMIFS(СВЦЭМ!$D$39:$D$782,СВЦЭМ!$A$39:$A$782,$A54,СВЦЭМ!$B$39:$B$782,Q$47)+'СЕТ СН'!$G$11+СВЦЭМ!$D$10+'СЕТ СН'!$G$6-'СЕТ СН'!$G$23</f>
        <v>1595.3831556600001</v>
      </c>
      <c r="R54" s="36">
        <f>SUMIFS(СВЦЭМ!$D$39:$D$782,СВЦЭМ!$A$39:$A$782,$A54,СВЦЭМ!$B$39:$B$782,R$47)+'СЕТ СН'!$G$11+СВЦЭМ!$D$10+'СЕТ СН'!$G$6-'СЕТ СН'!$G$23</f>
        <v>1584.5149141900001</v>
      </c>
      <c r="S54" s="36">
        <f>SUMIFS(СВЦЭМ!$D$39:$D$782,СВЦЭМ!$A$39:$A$782,$A54,СВЦЭМ!$B$39:$B$782,S$47)+'СЕТ СН'!$G$11+СВЦЭМ!$D$10+'СЕТ СН'!$G$6-'СЕТ СН'!$G$23</f>
        <v>1557.9400678300001</v>
      </c>
      <c r="T54" s="36">
        <f>SUMIFS(СВЦЭМ!$D$39:$D$782,СВЦЭМ!$A$39:$A$782,$A54,СВЦЭМ!$B$39:$B$782,T$47)+'СЕТ СН'!$G$11+СВЦЭМ!$D$10+'СЕТ СН'!$G$6-'СЕТ СН'!$G$23</f>
        <v>1523.1362571899999</v>
      </c>
      <c r="U54" s="36">
        <f>SUMIFS(СВЦЭМ!$D$39:$D$782,СВЦЭМ!$A$39:$A$782,$A54,СВЦЭМ!$B$39:$B$782,U$47)+'СЕТ СН'!$G$11+СВЦЭМ!$D$10+'СЕТ СН'!$G$6-'СЕТ СН'!$G$23</f>
        <v>1511.5848531500001</v>
      </c>
      <c r="V54" s="36">
        <f>SUMIFS(СВЦЭМ!$D$39:$D$782,СВЦЭМ!$A$39:$A$782,$A54,СВЦЭМ!$B$39:$B$782,V$47)+'СЕТ СН'!$G$11+СВЦЭМ!$D$10+'СЕТ СН'!$G$6-'СЕТ СН'!$G$23</f>
        <v>1537.98736345</v>
      </c>
      <c r="W54" s="36">
        <f>SUMIFS(СВЦЭМ!$D$39:$D$782,СВЦЭМ!$A$39:$A$782,$A54,СВЦЭМ!$B$39:$B$782,W$47)+'СЕТ СН'!$G$11+СВЦЭМ!$D$10+'СЕТ СН'!$G$6-'СЕТ СН'!$G$23</f>
        <v>1532.65417583</v>
      </c>
      <c r="X54" s="36">
        <f>SUMIFS(СВЦЭМ!$D$39:$D$782,СВЦЭМ!$A$39:$A$782,$A54,СВЦЭМ!$B$39:$B$782,X$47)+'СЕТ СН'!$G$11+СВЦЭМ!$D$10+'СЕТ СН'!$G$6-'СЕТ СН'!$G$23</f>
        <v>1520.6818801100001</v>
      </c>
      <c r="Y54" s="36">
        <f>SUMIFS(СВЦЭМ!$D$39:$D$782,СВЦЭМ!$A$39:$A$782,$A54,СВЦЭМ!$B$39:$B$782,Y$47)+'СЕТ СН'!$G$11+СВЦЭМ!$D$10+'СЕТ СН'!$G$6-'СЕТ СН'!$G$23</f>
        <v>1575.8010133900002</v>
      </c>
    </row>
    <row r="55" spans="1:25" ht="15.75" x14ac:dyDescent="0.2">
      <c r="A55" s="35">
        <f t="shared" si="1"/>
        <v>44447</v>
      </c>
      <c r="B55" s="36">
        <f>SUMIFS(СВЦЭМ!$D$39:$D$782,СВЦЭМ!$A$39:$A$782,$A55,СВЦЭМ!$B$39:$B$782,B$47)+'СЕТ СН'!$G$11+СВЦЭМ!$D$10+'СЕТ СН'!$G$6-'СЕТ СН'!$G$23</f>
        <v>1687.9328586399999</v>
      </c>
      <c r="C55" s="36">
        <f>SUMIFS(СВЦЭМ!$D$39:$D$782,СВЦЭМ!$A$39:$A$782,$A55,СВЦЭМ!$B$39:$B$782,C$47)+'СЕТ СН'!$G$11+СВЦЭМ!$D$10+'СЕТ СН'!$G$6-'СЕТ СН'!$G$23</f>
        <v>1762.75055533</v>
      </c>
      <c r="D55" s="36">
        <f>SUMIFS(СВЦЭМ!$D$39:$D$782,СВЦЭМ!$A$39:$A$782,$A55,СВЦЭМ!$B$39:$B$782,D$47)+'СЕТ СН'!$G$11+СВЦЭМ!$D$10+'СЕТ СН'!$G$6-'СЕТ СН'!$G$23</f>
        <v>1819.8493291899999</v>
      </c>
      <c r="E55" s="36">
        <f>SUMIFS(СВЦЭМ!$D$39:$D$782,СВЦЭМ!$A$39:$A$782,$A55,СВЦЭМ!$B$39:$B$782,E$47)+'СЕТ СН'!$G$11+СВЦЭМ!$D$10+'СЕТ СН'!$G$6-'СЕТ СН'!$G$23</f>
        <v>1778.4187224899999</v>
      </c>
      <c r="F55" s="36">
        <f>SUMIFS(СВЦЭМ!$D$39:$D$782,СВЦЭМ!$A$39:$A$782,$A55,СВЦЭМ!$B$39:$B$782,F$47)+'СЕТ СН'!$G$11+СВЦЭМ!$D$10+'СЕТ СН'!$G$6-'СЕТ СН'!$G$23</f>
        <v>1765.34724781</v>
      </c>
      <c r="G55" s="36">
        <f>SUMIFS(СВЦЭМ!$D$39:$D$782,СВЦЭМ!$A$39:$A$782,$A55,СВЦЭМ!$B$39:$B$782,G$47)+'СЕТ СН'!$G$11+СВЦЭМ!$D$10+'СЕТ СН'!$G$6-'СЕТ СН'!$G$23</f>
        <v>1786.01310388</v>
      </c>
      <c r="H55" s="36">
        <f>SUMIFS(СВЦЭМ!$D$39:$D$782,СВЦЭМ!$A$39:$A$782,$A55,СВЦЭМ!$B$39:$B$782,H$47)+'СЕТ СН'!$G$11+СВЦЭМ!$D$10+'СЕТ СН'!$G$6-'СЕТ СН'!$G$23</f>
        <v>1744.94984572</v>
      </c>
      <c r="I55" s="36">
        <f>SUMIFS(СВЦЭМ!$D$39:$D$782,СВЦЭМ!$A$39:$A$782,$A55,СВЦЭМ!$B$39:$B$782,I$47)+'СЕТ СН'!$G$11+СВЦЭМ!$D$10+'СЕТ СН'!$G$6-'СЕТ СН'!$G$23</f>
        <v>1642.0494521099999</v>
      </c>
      <c r="J55" s="36">
        <f>SUMIFS(СВЦЭМ!$D$39:$D$782,СВЦЭМ!$A$39:$A$782,$A55,СВЦЭМ!$B$39:$B$782,J$47)+'СЕТ СН'!$G$11+СВЦЭМ!$D$10+'СЕТ СН'!$G$6-'СЕТ СН'!$G$23</f>
        <v>1554.7631539700001</v>
      </c>
      <c r="K55" s="36">
        <f>SUMIFS(СВЦЭМ!$D$39:$D$782,СВЦЭМ!$A$39:$A$782,$A55,СВЦЭМ!$B$39:$B$782,K$47)+'СЕТ СН'!$G$11+СВЦЭМ!$D$10+'СЕТ СН'!$G$6-'СЕТ СН'!$G$23</f>
        <v>1516.8105739100001</v>
      </c>
      <c r="L55" s="36">
        <f>SUMIFS(СВЦЭМ!$D$39:$D$782,СВЦЭМ!$A$39:$A$782,$A55,СВЦЭМ!$B$39:$B$782,L$47)+'СЕТ СН'!$G$11+СВЦЭМ!$D$10+'СЕТ СН'!$G$6-'СЕТ СН'!$G$23</f>
        <v>1513.0384199</v>
      </c>
      <c r="M55" s="36">
        <f>SUMIFS(СВЦЭМ!$D$39:$D$782,СВЦЭМ!$A$39:$A$782,$A55,СВЦЭМ!$B$39:$B$782,M$47)+'СЕТ СН'!$G$11+СВЦЭМ!$D$10+'СЕТ СН'!$G$6-'СЕТ СН'!$G$23</f>
        <v>1501.4968304200002</v>
      </c>
      <c r="N55" s="36">
        <f>SUMIFS(СВЦЭМ!$D$39:$D$782,СВЦЭМ!$A$39:$A$782,$A55,СВЦЭМ!$B$39:$B$782,N$47)+'СЕТ СН'!$G$11+СВЦЭМ!$D$10+'СЕТ СН'!$G$6-'СЕТ СН'!$G$23</f>
        <v>1505.7243225400002</v>
      </c>
      <c r="O55" s="36">
        <f>SUMIFS(СВЦЭМ!$D$39:$D$782,СВЦЭМ!$A$39:$A$782,$A55,СВЦЭМ!$B$39:$B$782,O$47)+'СЕТ СН'!$G$11+СВЦЭМ!$D$10+'СЕТ СН'!$G$6-'СЕТ СН'!$G$23</f>
        <v>1541.6375045499999</v>
      </c>
      <c r="P55" s="36">
        <f>SUMIFS(СВЦЭМ!$D$39:$D$782,СВЦЭМ!$A$39:$A$782,$A55,СВЦЭМ!$B$39:$B$782,P$47)+'СЕТ СН'!$G$11+СВЦЭМ!$D$10+'СЕТ СН'!$G$6-'СЕТ СН'!$G$23</f>
        <v>1575.3396434900001</v>
      </c>
      <c r="Q55" s="36">
        <f>SUMIFS(СВЦЭМ!$D$39:$D$782,СВЦЭМ!$A$39:$A$782,$A55,СВЦЭМ!$B$39:$B$782,Q$47)+'СЕТ СН'!$G$11+СВЦЭМ!$D$10+'СЕТ СН'!$G$6-'СЕТ СН'!$G$23</f>
        <v>1573.6825609100001</v>
      </c>
      <c r="R55" s="36">
        <f>SUMIFS(СВЦЭМ!$D$39:$D$782,СВЦЭМ!$A$39:$A$782,$A55,СВЦЭМ!$B$39:$B$782,R$47)+'СЕТ СН'!$G$11+СВЦЭМ!$D$10+'СЕТ СН'!$G$6-'СЕТ СН'!$G$23</f>
        <v>1572.53599614</v>
      </c>
      <c r="S55" s="36">
        <f>SUMIFS(СВЦЭМ!$D$39:$D$782,СВЦЭМ!$A$39:$A$782,$A55,СВЦЭМ!$B$39:$B$782,S$47)+'СЕТ СН'!$G$11+СВЦЭМ!$D$10+'СЕТ СН'!$G$6-'СЕТ СН'!$G$23</f>
        <v>1543.28028038</v>
      </c>
      <c r="T55" s="36">
        <f>SUMIFS(СВЦЭМ!$D$39:$D$782,СВЦЭМ!$A$39:$A$782,$A55,СВЦЭМ!$B$39:$B$782,T$47)+'СЕТ СН'!$G$11+СВЦЭМ!$D$10+'СЕТ СН'!$G$6-'СЕТ СН'!$G$23</f>
        <v>1508.3709022500002</v>
      </c>
      <c r="U55" s="36">
        <f>SUMIFS(СВЦЭМ!$D$39:$D$782,СВЦЭМ!$A$39:$A$782,$A55,СВЦЭМ!$B$39:$B$782,U$47)+'СЕТ СН'!$G$11+СВЦЭМ!$D$10+'СЕТ СН'!$G$6-'СЕТ СН'!$G$23</f>
        <v>1506.3884628000001</v>
      </c>
      <c r="V55" s="36">
        <f>SUMIFS(СВЦЭМ!$D$39:$D$782,СВЦЭМ!$A$39:$A$782,$A55,СВЦЭМ!$B$39:$B$782,V$47)+'СЕТ СН'!$G$11+СВЦЭМ!$D$10+'СЕТ СН'!$G$6-'СЕТ СН'!$G$23</f>
        <v>1498.7724940200001</v>
      </c>
      <c r="W55" s="36">
        <f>SUMIFS(СВЦЭМ!$D$39:$D$782,СВЦЭМ!$A$39:$A$782,$A55,СВЦЭМ!$B$39:$B$782,W$47)+'СЕТ СН'!$G$11+СВЦЭМ!$D$10+'СЕТ СН'!$G$6-'СЕТ СН'!$G$23</f>
        <v>1493.2932408700001</v>
      </c>
      <c r="X55" s="36">
        <f>SUMIFS(СВЦЭМ!$D$39:$D$782,СВЦЭМ!$A$39:$A$782,$A55,СВЦЭМ!$B$39:$B$782,X$47)+'СЕТ СН'!$G$11+СВЦЭМ!$D$10+'СЕТ СН'!$G$6-'СЕТ СН'!$G$23</f>
        <v>1525.6184241400001</v>
      </c>
      <c r="Y55" s="36">
        <f>SUMIFS(СВЦЭМ!$D$39:$D$782,СВЦЭМ!$A$39:$A$782,$A55,СВЦЭМ!$B$39:$B$782,Y$47)+'СЕТ СН'!$G$11+СВЦЭМ!$D$10+'СЕТ СН'!$G$6-'СЕТ СН'!$G$23</f>
        <v>1586.79664873</v>
      </c>
    </row>
    <row r="56" spans="1:25" ht="15.75" x14ac:dyDescent="0.2">
      <c r="A56" s="35">
        <f t="shared" si="1"/>
        <v>44448</v>
      </c>
      <c r="B56" s="36">
        <f>SUMIFS(СВЦЭМ!$D$39:$D$782,СВЦЭМ!$A$39:$A$782,$A56,СВЦЭМ!$B$39:$B$782,B$47)+'СЕТ СН'!$G$11+СВЦЭМ!$D$10+'СЕТ СН'!$G$6-'СЕТ СН'!$G$23</f>
        <v>1704.0392587399999</v>
      </c>
      <c r="C56" s="36">
        <f>SUMIFS(СВЦЭМ!$D$39:$D$782,СВЦЭМ!$A$39:$A$782,$A56,СВЦЭМ!$B$39:$B$782,C$47)+'СЕТ СН'!$G$11+СВЦЭМ!$D$10+'СЕТ СН'!$G$6-'СЕТ СН'!$G$23</f>
        <v>1795.0491849699999</v>
      </c>
      <c r="D56" s="36">
        <f>SUMIFS(СВЦЭМ!$D$39:$D$782,СВЦЭМ!$A$39:$A$782,$A56,СВЦЭМ!$B$39:$B$782,D$47)+'СЕТ СН'!$G$11+СВЦЭМ!$D$10+'СЕТ СН'!$G$6-'СЕТ СН'!$G$23</f>
        <v>1862.34142638</v>
      </c>
      <c r="E56" s="36">
        <f>SUMIFS(СВЦЭМ!$D$39:$D$782,СВЦЭМ!$A$39:$A$782,$A56,СВЦЭМ!$B$39:$B$782,E$47)+'СЕТ СН'!$G$11+СВЦЭМ!$D$10+'СЕТ СН'!$G$6-'СЕТ СН'!$G$23</f>
        <v>1879.7376526999999</v>
      </c>
      <c r="F56" s="36">
        <f>SUMIFS(СВЦЭМ!$D$39:$D$782,СВЦЭМ!$A$39:$A$782,$A56,СВЦЭМ!$B$39:$B$782,F$47)+'СЕТ СН'!$G$11+СВЦЭМ!$D$10+'СЕТ СН'!$G$6-'СЕТ СН'!$G$23</f>
        <v>1886.6783519999999</v>
      </c>
      <c r="G56" s="36">
        <f>SUMIFS(СВЦЭМ!$D$39:$D$782,СВЦЭМ!$A$39:$A$782,$A56,СВЦЭМ!$B$39:$B$782,G$47)+'СЕТ СН'!$G$11+СВЦЭМ!$D$10+'СЕТ СН'!$G$6-'СЕТ СН'!$G$23</f>
        <v>1867.7735921799999</v>
      </c>
      <c r="H56" s="36">
        <f>SUMIFS(СВЦЭМ!$D$39:$D$782,СВЦЭМ!$A$39:$A$782,$A56,СВЦЭМ!$B$39:$B$782,H$47)+'СЕТ СН'!$G$11+СВЦЭМ!$D$10+'СЕТ СН'!$G$6-'СЕТ СН'!$G$23</f>
        <v>1801.2238112999999</v>
      </c>
      <c r="I56" s="36">
        <f>SUMIFS(СВЦЭМ!$D$39:$D$782,СВЦЭМ!$A$39:$A$782,$A56,СВЦЭМ!$B$39:$B$782,I$47)+'СЕТ СН'!$G$11+СВЦЭМ!$D$10+'СЕТ СН'!$G$6-'СЕТ СН'!$G$23</f>
        <v>1694.7471832799999</v>
      </c>
      <c r="J56" s="36">
        <f>SUMIFS(СВЦЭМ!$D$39:$D$782,СВЦЭМ!$A$39:$A$782,$A56,СВЦЭМ!$B$39:$B$782,J$47)+'СЕТ СН'!$G$11+СВЦЭМ!$D$10+'СЕТ СН'!$G$6-'СЕТ СН'!$G$23</f>
        <v>1596.8995521900001</v>
      </c>
      <c r="K56" s="36">
        <f>SUMIFS(СВЦЭМ!$D$39:$D$782,СВЦЭМ!$A$39:$A$782,$A56,СВЦЭМ!$B$39:$B$782,K$47)+'СЕТ СН'!$G$11+СВЦЭМ!$D$10+'СЕТ СН'!$G$6-'СЕТ СН'!$G$23</f>
        <v>1557.43603323</v>
      </c>
      <c r="L56" s="36">
        <f>SUMIFS(СВЦЭМ!$D$39:$D$782,СВЦЭМ!$A$39:$A$782,$A56,СВЦЭМ!$B$39:$B$782,L$47)+'СЕТ СН'!$G$11+СВЦЭМ!$D$10+'СЕТ СН'!$G$6-'СЕТ СН'!$G$23</f>
        <v>1549.1300498999999</v>
      </c>
      <c r="M56" s="36">
        <f>SUMIFS(СВЦЭМ!$D$39:$D$782,СВЦЭМ!$A$39:$A$782,$A56,СВЦЭМ!$B$39:$B$782,M$47)+'СЕТ СН'!$G$11+СВЦЭМ!$D$10+'СЕТ СН'!$G$6-'СЕТ СН'!$G$23</f>
        <v>1536.39589806</v>
      </c>
      <c r="N56" s="36">
        <f>SUMIFS(СВЦЭМ!$D$39:$D$782,СВЦЭМ!$A$39:$A$782,$A56,СВЦЭМ!$B$39:$B$782,N$47)+'СЕТ СН'!$G$11+СВЦЭМ!$D$10+'СЕТ СН'!$G$6-'СЕТ СН'!$G$23</f>
        <v>1540.1270422000002</v>
      </c>
      <c r="O56" s="36">
        <f>SUMIFS(СВЦЭМ!$D$39:$D$782,СВЦЭМ!$A$39:$A$782,$A56,СВЦЭМ!$B$39:$B$782,O$47)+'СЕТ СН'!$G$11+СВЦЭМ!$D$10+'СЕТ СН'!$G$6-'СЕТ СН'!$G$23</f>
        <v>1570.5593284000001</v>
      </c>
      <c r="P56" s="36">
        <f>SUMIFS(СВЦЭМ!$D$39:$D$782,СВЦЭМ!$A$39:$A$782,$A56,СВЦЭМ!$B$39:$B$782,P$47)+'СЕТ СН'!$G$11+СВЦЭМ!$D$10+'СЕТ СН'!$G$6-'СЕТ СН'!$G$23</f>
        <v>1606.6246845700002</v>
      </c>
      <c r="Q56" s="36">
        <f>SUMIFS(СВЦЭМ!$D$39:$D$782,СВЦЭМ!$A$39:$A$782,$A56,СВЦЭМ!$B$39:$B$782,Q$47)+'СЕТ СН'!$G$11+СВЦЭМ!$D$10+'СЕТ СН'!$G$6-'СЕТ СН'!$G$23</f>
        <v>1616.8895886700002</v>
      </c>
      <c r="R56" s="36">
        <f>SUMIFS(СВЦЭМ!$D$39:$D$782,СВЦЭМ!$A$39:$A$782,$A56,СВЦЭМ!$B$39:$B$782,R$47)+'СЕТ СН'!$G$11+СВЦЭМ!$D$10+'СЕТ СН'!$G$6-'СЕТ СН'!$G$23</f>
        <v>1607.1529180500002</v>
      </c>
      <c r="S56" s="36">
        <f>SUMIFS(СВЦЭМ!$D$39:$D$782,СВЦЭМ!$A$39:$A$782,$A56,СВЦЭМ!$B$39:$B$782,S$47)+'СЕТ СН'!$G$11+СВЦЭМ!$D$10+'СЕТ СН'!$G$6-'СЕТ СН'!$G$23</f>
        <v>1579.0367814700001</v>
      </c>
      <c r="T56" s="36">
        <f>SUMIFS(СВЦЭМ!$D$39:$D$782,СВЦЭМ!$A$39:$A$782,$A56,СВЦЭМ!$B$39:$B$782,T$47)+'СЕТ СН'!$G$11+СВЦЭМ!$D$10+'СЕТ СН'!$G$6-'СЕТ СН'!$G$23</f>
        <v>1542.84050867</v>
      </c>
      <c r="U56" s="36">
        <f>SUMIFS(СВЦЭМ!$D$39:$D$782,СВЦЭМ!$A$39:$A$782,$A56,СВЦЭМ!$B$39:$B$782,U$47)+'СЕТ СН'!$G$11+СВЦЭМ!$D$10+'СЕТ СН'!$G$6-'СЕТ СН'!$G$23</f>
        <v>1528.7501408200001</v>
      </c>
      <c r="V56" s="36">
        <f>SUMIFS(СВЦЭМ!$D$39:$D$782,СВЦЭМ!$A$39:$A$782,$A56,СВЦЭМ!$B$39:$B$782,V$47)+'СЕТ СН'!$G$11+СВЦЭМ!$D$10+'СЕТ СН'!$G$6-'СЕТ СН'!$G$23</f>
        <v>1540.9899148100001</v>
      </c>
      <c r="W56" s="36">
        <f>SUMIFS(СВЦЭМ!$D$39:$D$782,СВЦЭМ!$A$39:$A$782,$A56,СВЦЭМ!$B$39:$B$782,W$47)+'СЕТ СН'!$G$11+СВЦЭМ!$D$10+'СЕТ СН'!$G$6-'СЕТ СН'!$G$23</f>
        <v>1527.1554042</v>
      </c>
      <c r="X56" s="36">
        <f>SUMIFS(СВЦЭМ!$D$39:$D$782,СВЦЭМ!$A$39:$A$782,$A56,СВЦЭМ!$B$39:$B$782,X$47)+'СЕТ СН'!$G$11+СВЦЭМ!$D$10+'СЕТ СН'!$G$6-'СЕТ СН'!$G$23</f>
        <v>1694.1198906500001</v>
      </c>
      <c r="Y56" s="36">
        <f>SUMIFS(СВЦЭМ!$D$39:$D$782,СВЦЭМ!$A$39:$A$782,$A56,СВЦЭМ!$B$39:$B$782,Y$47)+'СЕТ СН'!$G$11+СВЦЭМ!$D$10+'СЕТ СН'!$G$6-'СЕТ СН'!$G$23</f>
        <v>1679.65762804</v>
      </c>
    </row>
    <row r="57" spans="1:25" ht="15.75" x14ac:dyDescent="0.2">
      <c r="A57" s="35">
        <f t="shared" si="1"/>
        <v>44449</v>
      </c>
      <c r="B57" s="36">
        <f>SUMIFS(СВЦЭМ!$D$39:$D$782,СВЦЭМ!$A$39:$A$782,$A57,СВЦЭМ!$B$39:$B$782,B$47)+'СЕТ СН'!$G$11+СВЦЭМ!$D$10+'СЕТ СН'!$G$6-'СЕТ СН'!$G$23</f>
        <v>1659.94442968</v>
      </c>
      <c r="C57" s="36">
        <f>SUMIFS(СВЦЭМ!$D$39:$D$782,СВЦЭМ!$A$39:$A$782,$A57,СВЦЭМ!$B$39:$B$782,C$47)+'СЕТ СН'!$G$11+СВЦЭМ!$D$10+'СЕТ СН'!$G$6-'СЕТ СН'!$G$23</f>
        <v>1750.0685593399999</v>
      </c>
      <c r="D57" s="36">
        <f>SUMIFS(СВЦЭМ!$D$39:$D$782,СВЦЭМ!$A$39:$A$782,$A57,СВЦЭМ!$B$39:$B$782,D$47)+'СЕТ СН'!$G$11+СВЦЭМ!$D$10+'СЕТ СН'!$G$6-'СЕТ СН'!$G$23</f>
        <v>1806.51300956</v>
      </c>
      <c r="E57" s="36">
        <f>SUMIFS(СВЦЭМ!$D$39:$D$782,СВЦЭМ!$A$39:$A$782,$A57,СВЦЭМ!$B$39:$B$782,E$47)+'СЕТ СН'!$G$11+СВЦЭМ!$D$10+'СЕТ СН'!$G$6-'СЕТ СН'!$G$23</f>
        <v>1835.3759993900001</v>
      </c>
      <c r="F57" s="36">
        <f>SUMIFS(СВЦЭМ!$D$39:$D$782,СВЦЭМ!$A$39:$A$782,$A57,СВЦЭМ!$B$39:$B$782,F$47)+'СЕТ СН'!$G$11+СВЦЭМ!$D$10+'СЕТ СН'!$G$6-'СЕТ СН'!$G$23</f>
        <v>1802.1687619299998</v>
      </c>
      <c r="G57" s="36">
        <f>SUMIFS(СВЦЭМ!$D$39:$D$782,СВЦЭМ!$A$39:$A$782,$A57,СВЦЭМ!$B$39:$B$782,G$47)+'СЕТ СН'!$G$11+СВЦЭМ!$D$10+'СЕТ СН'!$G$6-'СЕТ СН'!$G$23</f>
        <v>1777.2479349999999</v>
      </c>
      <c r="H57" s="36">
        <f>SUMIFS(СВЦЭМ!$D$39:$D$782,СВЦЭМ!$A$39:$A$782,$A57,СВЦЭМ!$B$39:$B$782,H$47)+'СЕТ СН'!$G$11+СВЦЭМ!$D$10+'СЕТ СН'!$G$6-'СЕТ СН'!$G$23</f>
        <v>1711.8654891900001</v>
      </c>
      <c r="I57" s="36">
        <f>SUMIFS(СВЦЭМ!$D$39:$D$782,СВЦЭМ!$A$39:$A$782,$A57,СВЦЭМ!$B$39:$B$782,I$47)+'СЕТ СН'!$G$11+СВЦЭМ!$D$10+'СЕТ СН'!$G$6-'СЕТ СН'!$G$23</f>
        <v>1612.99555164</v>
      </c>
      <c r="J57" s="36">
        <f>SUMIFS(СВЦЭМ!$D$39:$D$782,СВЦЭМ!$A$39:$A$782,$A57,СВЦЭМ!$B$39:$B$782,J$47)+'СЕТ СН'!$G$11+СВЦЭМ!$D$10+'СЕТ СН'!$G$6-'СЕТ СН'!$G$23</f>
        <v>1512.79038881</v>
      </c>
      <c r="K57" s="36">
        <f>SUMIFS(СВЦЭМ!$D$39:$D$782,СВЦЭМ!$A$39:$A$782,$A57,СВЦЭМ!$B$39:$B$782,K$47)+'СЕТ СН'!$G$11+СВЦЭМ!$D$10+'СЕТ СН'!$G$6-'СЕТ СН'!$G$23</f>
        <v>1480.3337188300002</v>
      </c>
      <c r="L57" s="36">
        <f>SUMIFS(СВЦЭМ!$D$39:$D$782,СВЦЭМ!$A$39:$A$782,$A57,СВЦЭМ!$B$39:$B$782,L$47)+'СЕТ СН'!$G$11+СВЦЭМ!$D$10+'СЕТ СН'!$G$6-'СЕТ СН'!$G$23</f>
        <v>1469.3094303500002</v>
      </c>
      <c r="M57" s="36">
        <f>SUMIFS(СВЦЭМ!$D$39:$D$782,СВЦЭМ!$A$39:$A$782,$A57,СВЦЭМ!$B$39:$B$782,M$47)+'СЕТ СН'!$G$11+СВЦЭМ!$D$10+'СЕТ СН'!$G$6-'СЕТ СН'!$G$23</f>
        <v>1461.02319059</v>
      </c>
      <c r="N57" s="36">
        <f>SUMIFS(СВЦЭМ!$D$39:$D$782,СВЦЭМ!$A$39:$A$782,$A57,СВЦЭМ!$B$39:$B$782,N$47)+'СЕТ СН'!$G$11+СВЦЭМ!$D$10+'СЕТ СН'!$G$6-'СЕТ СН'!$G$23</f>
        <v>1466.8353600200001</v>
      </c>
      <c r="O57" s="36">
        <f>SUMIFS(СВЦЭМ!$D$39:$D$782,СВЦЭМ!$A$39:$A$782,$A57,СВЦЭМ!$B$39:$B$782,O$47)+'СЕТ СН'!$G$11+СВЦЭМ!$D$10+'СЕТ СН'!$G$6-'СЕТ СН'!$G$23</f>
        <v>1498.8892003000001</v>
      </c>
      <c r="P57" s="36">
        <f>SUMIFS(СВЦЭМ!$D$39:$D$782,СВЦЭМ!$A$39:$A$782,$A57,СВЦЭМ!$B$39:$B$782,P$47)+'СЕТ СН'!$G$11+СВЦЭМ!$D$10+'СЕТ СН'!$G$6-'СЕТ СН'!$G$23</f>
        <v>1519.2826758000001</v>
      </c>
      <c r="Q57" s="36">
        <f>SUMIFS(СВЦЭМ!$D$39:$D$782,СВЦЭМ!$A$39:$A$782,$A57,СВЦЭМ!$B$39:$B$782,Q$47)+'СЕТ СН'!$G$11+СВЦЭМ!$D$10+'СЕТ СН'!$G$6-'СЕТ СН'!$G$23</f>
        <v>1535.9646692700001</v>
      </c>
      <c r="R57" s="36">
        <f>SUMIFS(СВЦЭМ!$D$39:$D$782,СВЦЭМ!$A$39:$A$782,$A57,СВЦЭМ!$B$39:$B$782,R$47)+'СЕТ СН'!$G$11+СВЦЭМ!$D$10+'СЕТ СН'!$G$6-'СЕТ СН'!$G$23</f>
        <v>1540.4213411300002</v>
      </c>
      <c r="S57" s="36">
        <f>SUMIFS(СВЦЭМ!$D$39:$D$782,СВЦЭМ!$A$39:$A$782,$A57,СВЦЭМ!$B$39:$B$782,S$47)+'СЕТ СН'!$G$11+СВЦЭМ!$D$10+'СЕТ СН'!$G$6-'СЕТ СН'!$G$23</f>
        <v>1516.3979635200001</v>
      </c>
      <c r="T57" s="36">
        <f>SUMIFS(СВЦЭМ!$D$39:$D$782,СВЦЭМ!$A$39:$A$782,$A57,СВЦЭМ!$B$39:$B$782,T$47)+'СЕТ СН'!$G$11+СВЦЭМ!$D$10+'СЕТ СН'!$G$6-'СЕТ СН'!$G$23</f>
        <v>1476.3010862400001</v>
      </c>
      <c r="U57" s="36">
        <f>SUMIFS(СВЦЭМ!$D$39:$D$782,СВЦЭМ!$A$39:$A$782,$A57,СВЦЭМ!$B$39:$B$782,U$47)+'СЕТ СН'!$G$11+СВЦЭМ!$D$10+'СЕТ СН'!$G$6-'СЕТ СН'!$G$23</f>
        <v>1445.9531793300002</v>
      </c>
      <c r="V57" s="36">
        <f>SUMIFS(СВЦЭМ!$D$39:$D$782,СВЦЭМ!$A$39:$A$782,$A57,СВЦЭМ!$B$39:$B$782,V$47)+'СЕТ СН'!$G$11+СВЦЭМ!$D$10+'СЕТ СН'!$G$6-'СЕТ СН'!$G$23</f>
        <v>1456.1594338</v>
      </c>
      <c r="W57" s="36">
        <f>SUMIFS(СВЦЭМ!$D$39:$D$782,СВЦЭМ!$A$39:$A$782,$A57,СВЦЭМ!$B$39:$B$782,W$47)+'СЕТ СН'!$G$11+СВЦЭМ!$D$10+'СЕТ СН'!$G$6-'СЕТ СН'!$G$23</f>
        <v>1446.0417210400001</v>
      </c>
      <c r="X57" s="36">
        <f>SUMIFS(СВЦЭМ!$D$39:$D$782,СВЦЭМ!$A$39:$A$782,$A57,СВЦЭМ!$B$39:$B$782,X$47)+'СЕТ СН'!$G$11+СВЦЭМ!$D$10+'СЕТ СН'!$G$6-'СЕТ СН'!$G$23</f>
        <v>1467.25073944</v>
      </c>
      <c r="Y57" s="36">
        <f>SUMIFS(СВЦЭМ!$D$39:$D$782,СВЦЭМ!$A$39:$A$782,$A57,СВЦЭМ!$B$39:$B$782,Y$47)+'СЕТ СН'!$G$11+СВЦЭМ!$D$10+'СЕТ СН'!$G$6-'СЕТ СН'!$G$23</f>
        <v>1504.8999646900002</v>
      </c>
    </row>
    <row r="58" spans="1:25" ht="15.75" x14ac:dyDescent="0.2">
      <c r="A58" s="35">
        <f t="shared" si="1"/>
        <v>44450</v>
      </c>
      <c r="B58" s="36">
        <f>SUMIFS(СВЦЭМ!$D$39:$D$782,СВЦЭМ!$A$39:$A$782,$A58,СВЦЭМ!$B$39:$B$782,B$47)+'СЕТ СН'!$G$11+СВЦЭМ!$D$10+'СЕТ СН'!$G$6-'СЕТ СН'!$G$23</f>
        <v>1607.5919101600002</v>
      </c>
      <c r="C58" s="36">
        <f>SUMIFS(СВЦЭМ!$D$39:$D$782,СВЦЭМ!$A$39:$A$782,$A58,СВЦЭМ!$B$39:$B$782,C$47)+'СЕТ СН'!$G$11+СВЦЭМ!$D$10+'СЕТ СН'!$G$6-'СЕТ СН'!$G$23</f>
        <v>1688.07089531</v>
      </c>
      <c r="D58" s="36">
        <f>SUMIFS(СВЦЭМ!$D$39:$D$782,СВЦЭМ!$A$39:$A$782,$A58,СВЦЭМ!$B$39:$B$782,D$47)+'СЕТ СН'!$G$11+СВЦЭМ!$D$10+'СЕТ СН'!$G$6-'СЕТ СН'!$G$23</f>
        <v>1746.65125362</v>
      </c>
      <c r="E58" s="36">
        <f>SUMIFS(СВЦЭМ!$D$39:$D$782,СВЦЭМ!$A$39:$A$782,$A58,СВЦЭМ!$B$39:$B$782,E$47)+'СЕТ СН'!$G$11+СВЦЭМ!$D$10+'СЕТ СН'!$G$6-'СЕТ СН'!$G$23</f>
        <v>1774.19911587</v>
      </c>
      <c r="F58" s="36">
        <f>SUMIFS(СВЦЭМ!$D$39:$D$782,СВЦЭМ!$A$39:$A$782,$A58,СВЦЭМ!$B$39:$B$782,F$47)+'СЕТ СН'!$G$11+СВЦЭМ!$D$10+'СЕТ СН'!$G$6-'СЕТ СН'!$G$23</f>
        <v>1789.2722807099999</v>
      </c>
      <c r="G58" s="36">
        <f>SUMIFS(СВЦЭМ!$D$39:$D$782,СВЦЭМ!$A$39:$A$782,$A58,СВЦЭМ!$B$39:$B$782,G$47)+'СЕТ СН'!$G$11+СВЦЭМ!$D$10+'СЕТ СН'!$G$6-'СЕТ СН'!$G$23</f>
        <v>1776.7483820299999</v>
      </c>
      <c r="H58" s="36">
        <f>SUMIFS(СВЦЭМ!$D$39:$D$782,СВЦЭМ!$A$39:$A$782,$A58,СВЦЭМ!$B$39:$B$782,H$47)+'СЕТ СН'!$G$11+СВЦЭМ!$D$10+'СЕТ СН'!$G$6-'СЕТ СН'!$G$23</f>
        <v>1736.72635532</v>
      </c>
      <c r="I58" s="36">
        <f>SUMIFS(СВЦЭМ!$D$39:$D$782,СВЦЭМ!$A$39:$A$782,$A58,СВЦЭМ!$B$39:$B$782,I$47)+'СЕТ СН'!$G$11+СВЦЭМ!$D$10+'СЕТ СН'!$G$6-'СЕТ СН'!$G$23</f>
        <v>1653.7970877600001</v>
      </c>
      <c r="J58" s="36">
        <f>SUMIFS(СВЦЭМ!$D$39:$D$782,СВЦЭМ!$A$39:$A$782,$A58,СВЦЭМ!$B$39:$B$782,J$47)+'СЕТ СН'!$G$11+СВЦЭМ!$D$10+'СЕТ СН'!$G$6-'СЕТ СН'!$G$23</f>
        <v>1562.5568610700002</v>
      </c>
      <c r="K58" s="36">
        <f>SUMIFS(СВЦЭМ!$D$39:$D$782,СВЦЭМ!$A$39:$A$782,$A58,СВЦЭМ!$B$39:$B$782,K$47)+'СЕТ СН'!$G$11+СВЦЭМ!$D$10+'СЕТ СН'!$G$6-'СЕТ СН'!$G$23</f>
        <v>1504.0828196500001</v>
      </c>
      <c r="L58" s="36">
        <f>SUMIFS(СВЦЭМ!$D$39:$D$782,СВЦЭМ!$A$39:$A$782,$A58,СВЦЭМ!$B$39:$B$782,L$47)+'СЕТ СН'!$G$11+СВЦЭМ!$D$10+'СЕТ СН'!$G$6-'СЕТ СН'!$G$23</f>
        <v>1499.13044494</v>
      </c>
      <c r="M58" s="36">
        <f>SUMIFS(СВЦЭМ!$D$39:$D$782,СВЦЭМ!$A$39:$A$782,$A58,СВЦЭМ!$B$39:$B$782,M$47)+'СЕТ СН'!$G$11+СВЦЭМ!$D$10+'СЕТ СН'!$G$6-'СЕТ СН'!$G$23</f>
        <v>1485.0313318000001</v>
      </c>
      <c r="N58" s="36">
        <f>SUMIFS(СВЦЭМ!$D$39:$D$782,СВЦЭМ!$A$39:$A$782,$A58,СВЦЭМ!$B$39:$B$782,N$47)+'СЕТ СН'!$G$11+СВЦЭМ!$D$10+'СЕТ СН'!$G$6-'СЕТ СН'!$G$23</f>
        <v>1484.2714622200001</v>
      </c>
      <c r="O58" s="36">
        <f>SUMIFS(СВЦЭМ!$D$39:$D$782,СВЦЭМ!$A$39:$A$782,$A58,СВЦЭМ!$B$39:$B$782,O$47)+'СЕТ СН'!$G$11+СВЦЭМ!$D$10+'СЕТ СН'!$G$6-'СЕТ СН'!$G$23</f>
        <v>1505.68120129</v>
      </c>
      <c r="P58" s="36">
        <f>SUMIFS(СВЦЭМ!$D$39:$D$782,СВЦЭМ!$A$39:$A$782,$A58,СВЦЭМ!$B$39:$B$782,P$47)+'СЕТ СН'!$G$11+СВЦЭМ!$D$10+'СЕТ СН'!$G$6-'СЕТ СН'!$G$23</f>
        <v>1540.1537439700001</v>
      </c>
      <c r="Q58" s="36">
        <f>SUMIFS(СВЦЭМ!$D$39:$D$782,СВЦЭМ!$A$39:$A$782,$A58,СВЦЭМ!$B$39:$B$782,Q$47)+'СЕТ СН'!$G$11+СВЦЭМ!$D$10+'СЕТ СН'!$G$6-'СЕТ СН'!$G$23</f>
        <v>1563.3283565700001</v>
      </c>
      <c r="R58" s="36">
        <f>SUMIFS(СВЦЭМ!$D$39:$D$782,СВЦЭМ!$A$39:$A$782,$A58,СВЦЭМ!$B$39:$B$782,R$47)+'СЕТ СН'!$G$11+СВЦЭМ!$D$10+'СЕТ СН'!$G$6-'СЕТ СН'!$G$23</f>
        <v>1559.8935818700002</v>
      </c>
      <c r="S58" s="36">
        <f>SUMIFS(СВЦЭМ!$D$39:$D$782,СВЦЭМ!$A$39:$A$782,$A58,СВЦЭМ!$B$39:$B$782,S$47)+'СЕТ СН'!$G$11+СВЦЭМ!$D$10+'СЕТ СН'!$G$6-'СЕТ СН'!$G$23</f>
        <v>1547.4326874799999</v>
      </c>
      <c r="T58" s="36">
        <f>SUMIFS(СВЦЭМ!$D$39:$D$782,СВЦЭМ!$A$39:$A$782,$A58,СВЦЭМ!$B$39:$B$782,T$47)+'СЕТ СН'!$G$11+СВЦЭМ!$D$10+'СЕТ СН'!$G$6-'СЕТ СН'!$G$23</f>
        <v>1498.6781208100001</v>
      </c>
      <c r="U58" s="36">
        <f>SUMIFS(СВЦЭМ!$D$39:$D$782,СВЦЭМ!$A$39:$A$782,$A58,СВЦЭМ!$B$39:$B$782,U$47)+'СЕТ СН'!$G$11+СВЦЭМ!$D$10+'СЕТ СН'!$G$6-'СЕТ СН'!$G$23</f>
        <v>1461.3853483900002</v>
      </c>
      <c r="V58" s="36">
        <f>SUMIFS(СВЦЭМ!$D$39:$D$782,СВЦЭМ!$A$39:$A$782,$A58,СВЦЭМ!$B$39:$B$782,V$47)+'СЕТ СН'!$G$11+СВЦЭМ!$D$10+'СЕТ СН'!$G$6-'СЕТ СН'!$G$23</f>
        <v>1455.8601230900001</v>
      </c>
      <c r="W58" s="36">
        <f>SUMIFS(СВЦЭМ!$D$39:$D$782,СВЦЭМ!$A$39:$A$782,$A58,СВЦЭМ!$B$39:$B$782,W$47)+'СЕТ СН'!$G$11+СВЦЭМ!$D$10+'СЕТ СН'!$G$6-'СЕТ СН'!$G$23</f>
        <v>1471.57494344</v>
      </c>
      <c r="X58" s="36">
        <f>SUMIFS(СВЦЭМ!$D$39:$D$782,СВЦЭМ!$A$39:$A$782,$A58,СВЦЭМ!$B$39:$B$782,X$47)+'СЕТ СН'!$G$11+СВЦЭМ!$D$10+'СЕТ СН'!$G$6-'СЕТ СН'!$G$23</f>
        <v>1518.0691478700001</v>
      </c>
      <c r="Y58" s="36">
        <f>SUMIFS(СВЦЭМ!$D$39:$D$782,СВЦЭМ!$A$39:$A$782,$A58,СВЦЭМ!$B$39:$B$782,Y$47)+'СЕТ СН'!$G$11+СВЦЭМ!$D$10+'СЕТ СН'!$G$6-'СЕТ СН'!$G$23</f>
        <v>1583.3237499400002</v>
      </c>
    </row>
    <row r="59" spans="1:25" ht="15.75" x14ac:dyDescent="0.2">
      <c r="A59" s="35">
        <f t="shared" si="1"/>
        <v>44451</v>
      </c>
      <c r="B59" s="36">
        <f>SUMIFS(СВЦЭМ!$D$39:$D$782,СВЦЭМ!$A$39:$A$782,$A59,СВЦЭМ!$B$39:$B$782,B$47)+'СЕТ СН'!$G$11+СВЦЭМ!$D$10+'СЕТ СН'!$G$6-'СЕТ СН'!$G$23</f>
        <v>1622.8144292900001</v>
      </c>
      <c r="C59" s="36">
        <f>SUMIFS(СВЦЭМ!$D$39:$D$782,СВЦЭМ!$A$39:$A$782,$A59,СВЦЭМ!$B$39:$B$782,C$47)+'СЕТ СН'!$G$11+СВЦЭМ!$D$10+'СЕТ СН'!$G$6-'СЕТ СН'!$G$23</f>
        <v>1695.53900845</v>
      </c>
      <c r="D59" s="36">
        <f>SUMIFS(СВЦЭМ!$D$39:$D$782,СВЦЭМ!$A$39:$A$782,$A59,СВЦЭМ!$B$39:$B$782,D$47)+'СЕТ СН'!$G$11+СВЦЭМ!$D$10+'СЕТ СН'!$G$6-'СЕТ СН'!$G$23</f>
        <v>1745.6410642999999</v>
      </c>
      <c r="E59" s="36">
        <f>SUMIFS(СВЦЭМ!$D$39:$D$782,СВЦЭМ!$A$39:$A$782,$A59,СВЦЭМ!$B$39:$B$782,E$47)+'СЕТ СН'!$G$11+СВЦЭМ!$D$10+'СЕТ СН'!$G$6-'СЕТ СН'!$G$23</f>
        <v>1775.40944618</v>
      </c>
      <c r="F59" s="36">
        <f>SUMIFS(СВЦЭМ!$D$39:$D$782,СВЦЭМ!$A$39:$A$782,$A59,СВЦЭМ!$B$39:$B$782,F$47)+'СЕТ СН'!$G$11+СВЦЭМ!$D$10+'СЕТ СН'!$G$6-'СЕТ СН'!$G$23</f>
        <v>1796.6475461099999</v>
      </c>
      <c r="G59" s="36">
        <f>SUMIFS(СВЦЭМ!$D$39:$D$782,СВЦЭМ!$A$39:$A$782,$A59,СВЦЭМ!$B$39:$B$782,G$47)+'СЕТ СН'!$G$11+СВЦЭМ!$D$10+'СЕТ СН'!$G$6-'СЕТ СН'!$G$23</f>
        <v>1789.62031615</v>
      </c>
      <c r="H59" s="36">
        <f>SUMIFS(СВЦЭМ!$D$39:$D$782,СВЦЭМ!$A$39:$A$782,$A59,СВЦЭМ!$B$39:$B$782,H$47)+'СЕТ СН'!$G$11+СВЦЭМ!$D$10+'СЕТ СН'!$G$6-'СЕТ СН'!$G$23</f>
        <v>1754.0190853699999</v>
      </c>
      <c r="I59" s="36">
        <f>SUMIFS(СВЦЭМ!$D$39:$D$782,СВЦЭМ!$A$39:$A$782,$A59,СВЦЭМ!$B$39:$B$782,I$47)+'СЕТ СН'!$G$11+СВЦЭМ!$D$10+'СЕТ СН'!$G$6-'СЕТ СН'!$G$23</f>
        <v>1673.3972650799999</v>
      </c>
      <c r="J59" s="36">
        <f>SUMIFS(СВЦЭМ!$D$39:$D$782,СВЦЭМ!$A$39:$A$782,$A59,СВЦЭМ!$B$39:$B$782,J$47)+'СЕТ СН'!$G$11+СВЦЭМ!$D$10+'СЕТ СН'!$G$6-'СЕТ СН'!$G$23</f>
        <v>1599.3717111800001</v>
      </c>
      <c r="K59" s="36">
        <f>SUMIFS(СВЦЭМ!$D$39:$D$782,СВЦЭМ!$A$39:$A$782,$A59,СВЦЭМ!$B$39:$B$782,K$47)+'СЕТ СН'!$G$11+СВЦЭМ!$D$10+'СЕТ СН'!$G$6-'СЕТ СН'!$G$23</f>
        <v>1536.70282357</v>
      </c>
      <c r="L59" s="36">
        <f>SUMIFS(СВЦЭМ!$D$39:$D$782,СВЦЭМ!$A$39:$A$782,$A59,СВЦЭМ!$B$39:$B$782,L$47)+'СЕТ СН'!$G$11+СВЦЭМ!$D$10+'СЕТ СН'!$G$6-'СЕТ СН'!$G$23</f>
        <v>1507.7826575900001</v>
      </c>
      <c r="M59" s="36">
        <f>SUMIFS(СВЦЭМ!$D$39:$D$782,СВЦЭМ!$A$39:$A$782,$A59,СВЦЭМ!$B$39:$B$782,M$47)+'СЕТ СН'!$G$11+СВЦЭМ!$D$10+'СЕТ СН'!$G$6-'СЕТ СН'!$G$23</f>
        <v>1499.7004982200001</v>
      </c>
      <c r="N59" s="36">
        <f>SUMIFS(СВЦЭМ!$D$39:$D$782,СВЦЭМ!$A$39:$A$782,$A59,СВЦЭМ!$B$39:$B$782,N$47)+'СЕТ СН'!$G$11+СВЦЭМ!$D$10+'СЕТ СН'!$G$6-'СЕТ СН'!$G$23</f>
        <v>1498.4784519700002</v>
      </c>
      <c r="O59" s="36">
        <f>SUMIFS(СВЦЭМ!$D$39:$D$782,СВЦЭМ!$A$39:$A$782,$A59,СВЦЭМ!$B$39:$B$782,O$47)+'СЕТ СН'!$G$11+СВЦЭМ!$D$10+'СЕТ СН'!$G$6-'СЕТ СН'!$G$23</f>
        <v>1532.89719145</v>
      </c>
      <c r="P59" s="36">
        <f>SUMIFS(СВЦЭМ!$D$39:$D$782,СВЦЭМ!$A$39:$A$782,$A59,СВЦЭМ!$B$39:$B$782,P$47)+'СЕТ СН'!$G$11+СВЦЭМ!$D$10+'СЕТ СН'!$G$6-'СЕТ СН'!$G$23</f>
        <v>1565.3307893800002</v>
      </c>
      <c r="Q59" s="36">
        <f>SUMIFS(СВЦЭМ!$D$39:$D$782,СВЦЭМ!$A$39:$A$782,$A59,СВЦЭМ!$B$39:$B$782,Q$47)+'СЕТ СН'!$G$11+СВЦЭМ!$D$10+'СЕТ СН'!$G$6-'СЕТ СН'!$G$23</f>
        <v>1582.6456933200002</v>
      </c>
      <c r="R59" s="36">
        <f>SUMIFS(СВЦЭМ!$D$39:$D$782,СВЦЭМ!$A$39:$A$782,$A59,СВЦЭМ!$B$39:$B$782,R$47)+'СЕТ СН'!$G$11+СВЦЭМ!$D$10+'СЕТ СН'!$G$6-'СЕТ СН'!$G$23</f>
        <v>1570.6083551000002</v>
      </c>
      <c r="S59" s="36">
        <f>SUMIFS(СВЦЭМ!$D$39:$D$782,СВЦЭМ!$A$39:$A$782,$A59,СВЦЭМ!$B$39:$B$782,S$47)+'СЕТ СН'!$G$11+СВЦЭМ!$D$10+'СЕТ СН'!$G$6-'СЕТ СН'!$G$23</f>
        <v>1534.03437379</v>
      </c>
      <c r="T59" s="36">
        <f>SUMIFS(СВЦЭМ!$D$39:$D$782,СВЦЭМ!$A$39:$A$782,$A59,СВЦЭМ!$B$39:$B$782,T$47)+'СЕТ СН'!$G$11+СВЦЭМ!$D$10+'СЕТ СН'!$G$6-'СЕТ СН'!$G$23</f>
        <v>1492.9976017500001</v>
      </c>
      <c r="U59" s="36">
        <f>SUMIFS(СВЦЭМ!$D$39:$D$782,СВЦЭМ!$A$39:$A$782,$A59,СВЦЭМ!$B$39:$B$782,U$47)+'СЕТ СН'!$G$11+СВЦЭМ!$D$10+'СЕТ СН'!$G$6-'СЕТ СН'!$G$23</f>
        <v>1447.9338435899999</v>
      </c>
      <c r="V59" s="36">
        <f>SUMIFS(СВЦЭМ!$D$39:$D$782,СВЦЭМ!$A$39:$A$782,$A59,СВЦЭМ!$B$39:$B$782,V$47)+'СЕТ СН'!$G$11+СВЦЭМ!$D$10+'СЕТ СН'!$G$6-'СЕТ СН'!$G$23</f>
        <v>1462.4463257000002</v>
      </c>
      <c r="W59" s="36">
        <f>SUMIFS(СВЦЭМ!$D$39:$D$782,СВЦЭМ!$A$39:$A$782,$A59,СВЦЭМ!$B$39:$B$782,W$47)+'СЕТ СН'!$G$11+СВЦЭМ!$D$10+'СЕТ СН'!$G$6-'СЕТ СН'!$G$23</f>
        <v>1458.5149147300001</v>
      </c>
      <c r="X59" s="36">
        <f>SUMIFS(СВЦЭМ!$D$39:$D$782,СВЦЭМ!$A$39:$A$782,$A59,СВЦЭМ!$B$39:$B$782,X$47)+'СЕТ СН'!$G$11+СВЦЭМ!$D$10+'СЕТ СН'!$G$6-'СЕТ СН'!$G$23</f>
        <v>1471.8861448900002</v>
      </c>
      <c r="Y59" s="36">
        <f>SUMIFS(СВЦЭМ!$D$39:$D$782,СВЦЭМ!$A$39:$A$782,$A59,СВЦЭМ!$B$39:$B$782,Y$47)+'СЕТ СН'!$G$11+СВЦЭМ!$D$10+'СЕТ СН'!$G$6-'СЕТ СН'!$G$23</f>
        <v>1551.51067678</v>
      </c>
    </row>
    <row r="60" spans="1:25" ht="15.75" x14ac:dyDescent="0.2">
      <c r="A60" s="35">
        <f t="shared" si="1"/>
        <v>44452</v>
      </c>
      <c r="B60" s="36">
        <f>SUMIFS(СВЦЭМ!$D$39:$D$782,СВЦЭМ!$A$39:$A$782,$A60,СВЦЭМ!$B$39:$B$782,B$47)+'СЕТ СН'!$G$11+СВЦЭМ!$D$10+'СЕТ СН'!$G$6-'СЕТ СН'!$G$23</f>
        <v>1636.17535492</v>
      </c>
      <c r="C60" s="36">
        <f>SUMIFS(СВЦЭМ!$D$39:$D$782,СВЦЭМ!$A$39:$A$782,$A60,СВЦЭМ!$B$39:$B$782,C$47)+'СЕТ СН'!$G$11+СВЦЭМ!$D$10+'СЕТ СН'!$G$6-'СЕТ СН'!$G$23</f>
        <v>1722.44806922</v>
      </c>
      <c r="D60" s="36">
        <f>SUMIFS(СВЦЭМ!$D$39:$D$782,СВЦЭМ!$A$39:$A$782,$A60,СВЦЭМ!$B$39:$B$782,D$47)+'СЕТ СН'!$G$11+СВЦЭМ!$D$10+'СЕТ СН'!$G$6-'СЕТ СН'!$G$23</f>
        <v>1788.5887563700001</v>
      </c>
      <c r="E60" s="36">
        <f>SUMIFS(СВЦЭМ!$D$39:$D$782,СВЦЭМ!$A$39:$A$782,$A60,СВЦЭМ!$B$39:$B$782,E$47)+'СЕТ СН'!$G$11+СВЦЭМ!$D$10+'СЕТ СН'!$G$6-'СЕТ СН'!$G$23</f>
        <v>1812.63331917</v>
      </c>
      <c r="F60" s="36">
        <f>SUMIFS(СВЦЭМ!$D$39:$D$782,СВЦЭМ!$A$39:$A$782,$A60,СВЦЭМ!$B$39:$B$782,F$47)+'СЕТ СН'!$G$11+СВЦЭМ!$D$10+'СЕТ СН'!$G$6-'СЕТ СН'!$G$23</f>
        <v>1822.73665921</v>
      </c>
      <c r="G60" s="36">
        <f>SUMIFS(СВЦЭМ!$D$39:$D$782,СВЦЭМ!$A$39:$A$782,$A60,СВЦЭМ!$B$39:$B$782,G$47)+'СЕТ СН'!$G$11+СВЦЭМ!$D$10+'СЕТ СН'!$G$6-'СЕТ СН'!$G$23</f>
        <v>1798.69737695</v>
      </c>
      <c r="H60" s="36">
        <f>SUMIFS(СВЦЭМ!$D$39:$D$782,СВЦЭМ!$A$39:$A$782,$A60,СВЦЭМ!$B$39:$B$782,H$47)+'СЕТ СН'!$G$11+СВЦЭМ!$D$10+'СЕТ СН'!$G$6-'СЕТ СН'!$G$23</f>
        <v>1717.5154158599998</v>
      </c>
      <c r="I60" s="36">
        <f>SUMIFS(СВЦЭМ!$D$39:$D$782,СВЦЭМ!$A$39:$A$782,$A60,СВЦЭМ!$B$39:$B$782,I$47)+'СЕТ СН'!$G$11+СВЦЭМ!$D$10+'СЕТ СН'!$G$6-'СЕТ СН'!$G$23</f>
        <v>1618.29955479</v>
      </c>
      <c r="J60" s="36">
        <f>SUMIFS(СВЦЭМ!$D$39:$D$782,СВЦЭМ!$A$39:$A$782,$A60,СВЦЭМ!$B$39:$B$782,J$47)+'СЕТ СН'!$G$11+СВЦЭМ!$D$10+'СЕТ СН'!$G$6-'СЕТ СН'!$G$23</f>
        <v>1586.1100484600001</v>
      </c>
      <c r="K60" s="36">
        <f>SUMIFS(СВЦЭМ!$D$39:$D$782,СВЦЭМ!$A$39:$A$782,$A60,СВЦЭМ!$B$39:$B$782,K$47)+'СЕТ СН'!$G$11+СВЦЭМ!$D$10+'СЕТ СН'!$G$6-'СЕТ СН'!$G$23</f>
        <v>1568.2463227800001</v>
      </c>
      <c r="L60" s="36">
        <f>SUMIFS(СВЦЭМ!$D$39:$D$782,СВЦЭМ!$A$39:$A$782,$A60,СВЦЭМ!$B$39:$B$782,L$47)+'СЕТ СН'!$G$11+СВЦЭМ!$D$10+'СЕТ СН'!$G$6-'СЕТ СН'!$G$23</f>
        <v>1562.3950967700002</v>
      </c>
      <c r="M60" s="36">
        <f>SUMIFS(СВЦЭМ!$D$39:$D$782,СВЦЭМ!$A$39:$A$782,$A60,СВЦЭМ!$B$39:$B$782,M$47)+'СЕТ СН'!$G$11+СВЦЭМ!$D$10+'СЕТ СН'!$G$6-'СЕТ СН'!$G$23</f>
        <v>1559.3841784800002</v>
      </c>
      <c r="N60" s="36">
        <f>SUMIFS(СВЦЭМ!$D$39:$D$782,СВЦЭМ!$A$39:$A$782,$A60,СВЦЭМ!$B$39:$B$782,N$47)+'СЕТ СН'!$G$11+СВЦЭМ!$D$10+'СЕТ СН'!$G$6-'СЕТ СН'!$G$23</f>
        <v>1536.8628035199999</v>
      </c>
      <c r="O60" s="36">
        <f>SUMIFS(СВЦЭМ!$D$39:$D$782,СВЦЭМ!$A$39:$A$782,$A60,СВЦЭМ!$B$39:$B$782,O$47)+'СЕТ СН'!$G$11+СВЦЭМ!$D$10+'СЕТ СН'!$G$6-'СЕТ СН'!$G$23</f>
        <v>1542.7165431200001</v>
      </c>
      <c r="P60" s="36">
        <f>SUMIFS(СВЦЭМ!$D$39:$D$782,СВЦЭМ!$A$39:$A$782,$A60,СВЦЭМ!$B$39:$B$782,P$47)+'СЕТ СН'!$G$11+СВЦЭМ!$D$10+'СЕТ СН'!$G$6-'СЕТ СН'!$G$23</f>
        <v>1580.2103346000001</v>
      </c>
      <c r="Q60" s="36">
        <f>SUMIFS(СВЦЭМ!$D$39:$D$782,СВЦЭМ!$A$39:$A$782,$A60,СВЦЭМ!$B$39:$B$782,Q$47)+'СЕТ СН'!$G$11+СВЦЭМ!$D$10+'СЕТ СН'!$G$6-'СЕТ СН'!$G$23</f>
        <v>1588.6821926500002</v>
      </c>
      <c r="R60" s="36">
        <f>SUMIFS(СВЦЭМ!$D$39:$D$782,СВЦЭМ!$A$39:$A$782,$A60,СВЦЭМ!$B$39:$B$782,R$47)+'СЕТ СН'!$G$11+СВЦЭМ!$D$10+'СЕТ СН'!$G$6-'СЕТ СН'!$G$23</f>
        <v>1586.6093387600001</v>
      </c>
      <c r="S60" s="36">
        <f>SUMIFS(СВЦЭМ!$D$39:$D$782,СВЦЭМ!$A$39:$A$782,$A60,СВЦЭМ!$B$39:$B$782,S$47)+'СЕТ СН'!$G$11+СВЦЭМ!$D$10+'СЕТ СН'!$G$6-'СЕТ СН'!$G$23</f>
        <v>1551.8641514400001</v>
      </c>
      <c r="T60" s="36">
        <f>SUMIFS(СВЦЭМ!$D$39:$D$782,СВЦЭМ!$A$39:$A$782,$A60,СВЦЭМ!$B$39:$B$782,T$47)+'СЕТ СН'!$G$11+СВЦЭМ!$D$10+'СЕТ СН'!$G$6-'СЕТ СН'!$G$23</f>
        <v>1500.6854749900001</v>
      </c>
      <c r="U60" s="36">
        <f>SUMIFS(СВЦЭМ!$D$39:$D$782,СВЦЭМ!$A$39:$A$782,$A60,СВЦЭМ!$B$39:$B$782,U$47)+'СЕТ СН'!$G$11+СВЦЭМ!$D$10+'СЕТ СН'!$G$6-'СЕТ СН'!$G$23</f>
        <v>1453.2276228700002</v>
      </c>
      <c r="V60" s="36">
        <f>SUMIFS(СВЦЭМ!$D$39:$D$782,СВЦЭМ!$A$39:$A$782,$A60,СВЦЭМ!$B$39:$B$782,V$47)+'СЕТ СН'!$G$11+СВЦЭМ!$D$10+'СЕТ СН'!$G$6-'СЕТ СН'!$G$23</f>
        <v>1463.25846065</v>
      </c>
      <c r="W60" s="36">
        <f>SUMIFS(СВЦЭМ!$D$39:$D$782,СВЦЭМ!$A$39:$A$782,$A60,СВЦЭМ!$B$39:$B$782,W$47)+'СЕТ СН'!$G$11+СВЦЭМ!$D$10+'СЕТ СН'!$G$6-'СЕТ СН'!$G$23</f>
        <v>1460.4695569700002</v>
      </c>
      <c r="X60" s="36">
        <f>SUMIFS(СВЦЭМ!$D$39:$D$782,СВЦЭМ!$A$39:$A$782,$A60,СВЦЭМ!$B$39:$B$782,X$47)+'СЕТ СН'!$G$11+СВЦЭМ!$D$10+'СЕТ СН'!$G$6-'СЕТ СН'!$G$23</f>
        <v>1480.25721006</v>
      </c>
      <c r="Y60" s="36">
        <f>SUMIFS(СВЦЭМ!$D$39:$D$782,СВЦЭМ!$A$39:$A$782,$A60,СВЦЭМ!$B$39:$B$782,Y$47)+'СЕТ СН'!$G$11+СВЦЭМ!$D$10+'СЕТ СН'!$G$6-'СЕТ СН'!$G$23</f>
        <v>1578.2634706000001</v>
      </c>
    </row>
    <row r="61" spans="1:25" ht="15.75" x14ac:dyDescent="0.2">
      <c r="A61" s="35">
        <f t="shared" si="1"/>
        <v>44453</v>
      </c>
      <c r="B61" s="36">
        <f>SUMIFS(СВЦЭМ!$D$39:$D$782,СВЦЭМ!$A$39:$A$782,$A61,СВЦЭМ!$B$39:$B$782,B$47)+'СЕТ СН'!$G$11+СВЦЭМ!$D$10+'СЕТ СН'!$G$6-'СЕТ СН'!$G$23</f>
        <v>1631.6111196100001</v>
      </c>
      <c r="C61" s="36">
        <f>SUMIFS(СВЦЭМ!$D$39:$D$782,СВЦЭМ!$A$39:$A$782,$A61,СВЦЭМ!$B$39:$B$782,C$47)+'СЕТ СН'!$G$11+СВЦЭМ!$D$10+'СЕТ СН'!$G$6-'СЕТ СН'!$G$23</f>
        <v>1716.16757491</v>
      </c>
      <c r="D61" s="36">
        <f>SUMIFS(СВЦЭМ!$D$39:$D$782,СВЦЭМ!$A$39:$A$782,$A61,СВЦЭМ!$B$39:$B$782,D$47)+'СЕТ СН'!$G$11+СВЦЭМ!$D$10+'СЕТ СН'!$G$6-'СЕТ СН'!$G$23</f>
        <v>1763.96975105</v>
      </c>
      <c r="E61" s="36">
        <f>SUMIFS(СВЦЭМ!$D$39:$D$782,СВЦЭМ!$A$39:$A$782,$A61,СВЦЭМ!$B$39:$B$782,E$47)+'СЕТ СН'!$G$11+СВЦЭМ!$D$10+'СЕТ СН'!$G$6-'СЕТ СН'!$G$23</f>
        <v>1780.13579678</v>
      </c>
      <c r="F61" s="36">
        <f>SUMIFS(СВЦЭМ!$D$39:$D$782,СВЦЭМ!$A$39:$A$782,$A61,СВЦЭМ!$B$39:$B$782,F$47)+'СЕТ СН'!$G$11+СВЦЭМ!$D$10+'СЕТ СН'!$G$6-'СЕТ СН'!$G$23</f>
        <v>1788.4240528299999</v>
      </c>
      <c r="G61" s="36">
        <f>SUMIFS(СВЦЭМ!$D$39:$D$782,СВЦЭМ!$A$39:$A$782,$A61,СВЦЭМ!$B$39:$B$782,G$47)+'СЕТ СН'!$G$11+СВЦЭМ!$D$10+'СЕТ СН'!$G$6-'СЕТ СН'!$G$23</f>
        <v>1757.0847662199999</v>
      </c>
      <c r="H61" s="36">
        <f>SUMIFS(СВЦЭМ!$D$39:$D$782,СВЦЭМ!$A$39:$A$782,$A61,СВЦЭМ!$B$39:$B$782,H$47)+'СЕТ СН'!$G$11+СВЦЭМ!$D$10+'СЕТ СН'!$G$6-'СЕТ СН'!$G$23</f>
        <v>1692.70803467</v>
      </c>
      <c r="I61" s="36">
        <f>SUMIFS(СВЦЭМ!$D$39:$D$782,СВЦЭМ!$A$39:$A$782,$A61,СВЦЭМ!$B$39:$B$782,I$47)+'СЕТ СН'!$G$11+СВЦЭМ!$D$10+'СЕТ СН'!$G$6-'СЕТ СН'!$G$23</f>
        <v>1625.19745474</v>
      </c>
      <c r="J61" s="36">
        <f>SUMIFS(СВЦЭМ!$D$39:$D$782,СВЦЭМ!$A$39:$A$782,$A61,СВЦЭМ!$B$39:$B$782,J$47)+'СЕТ СН'!$G$11+СВЦЭМ!$D$10+'СЕТ СН'!$G$6-'СЕТ СН'!$G$23</f>
        <v>1572.3594395499999</v>
      </c>
      <c r="K61" s="36">
        <f>SUMIFS(СВЦЭМ!$D$39:$D$782,СВЦЭМ!$A$39:$A$782,$A61,СВЦЭМ!$B$39:$B$782,K$47)+'СЕТ СН'!$G$11+СВЦЭМ!$D$10+'СЕТ СН'!$G$6-'СЕТ СН'!$G$23</f>
        <v>1605.5799386900001</v>
      </c>
      <c r="L61" s="36">
        <f>SUMIFS(СВЦЭМ!$D$39:$D$782,СВЦЭМ!$A$39:$A$782,$A61,СВЦЭМ!$B$39:$B$782,L$47)+'СЕТ СН'!$G$11+СВЦЭМ!$D$10+'СЕТ СН'!$G$6-'СЕТ СН'!$G$23</f>
        <v>1592.4817134899999</v>
      </c>
      <c r="M61" s="36">
        <f>SUMIFS(СВЦЭМ!$D$39:$D$782,СВЦЭМ!$A$39:$A$782,$A61,СВЦЭМ!$B$39:$B$782,M$47)+'СЕТ СН'!$G$11+СВЦЭМ!$D$10+'СЕТ СН'!$G$6-'СЕТ СН'!$G$23</f>
        <v>1602.8017986899999</v>
      </c>
      <c r="N61" s="36">
        <f>SUMIFS(СВЦЭМ!$D$39:$D$782,СВЦЭМ!$A$39:$A$782,$A61,СВЦЭМ!$B$39:$B$782,N$47)+'СЕТ СН'!$G$11+СВЦЭМ!$D$10+'СЕТ СН'!$G$6-'СЕТ СН'!$G$23</f>
        <v>1556.3167431700001</v>
      </c>
      <c r="O61" s="36">
        <f>SUMIFS(СВЦЭМ!$D$39:$D$782,СВЦЭМ!$A$39:$A$782,$A61,СВЦЭМ!$B$39:$B$782,O$47)+'СЕТ СН'!$G$11+СВЦЭМ!$D$10+'СЕТ СН'!$G$6-'СЕТ СН'!$G$23</f>
        <v>1556.8587458900001</v>
      </c>
      <c r="P61" s="36">
        <f>SUMIFS(СВЦЭМ!$D$39:$D$782,СВЦЭМ!$A$39:$A$782,$A61,СВЦЭМ!$B$39:$B$782,P$47)+'СЕТ СН'!$G$11+СВЦЭМ!$D$10+'СЕТ СН'!$G$6-'СЕТ СН'!$G$23</f>
        <v>1600.3585026300002</v>
      </c>
      <c r="Q61" s="36">
        <f>SUMIFS(СВЦЭМ!$D$39:$D$782,СВЦЭМ!$A$39:$A$782,$A61,СВЦЭМ!$B$39:$B$782,Q$47)+'СЕТ СН'!$G$11+СВЦЭМ!$D$10+'СЕТ СН'!$G$6-'СЕТ СН'!$G$23</f>
        <v>1617.75575153</v>
      </c>
      <c r="R61" s="36">
        <f>SUMIFS(СВЦЭМ!$D$39:$D$782,СВЦЭМ!$A$39:$A$782,$A61,СВЦЭМ!$B$39:$B$782,R$47)+'СЕТ СН'!$G$11+СВЦЭМ!$D$10+'СЕТ СН'!$G$6-'СЕТ СН'!$G$23</f>
        <v>1609.1227889700001</v>
      </c>
      <c r="S61" s="36">
        <f>SUMIFS(СВЦЭМ!$D$39:$D$782,СВЦЭМ!$A$39:$A$782,$A61,СВЦЭМ!$B$39:$B$782,S$47)+'СЕТ СН'!$G$11+СВЦЭМ!$D$10+'СЕТ СН'!$G$6-'СЕТ СН'!$G$23</f>
        <v>1562.5574901300001</v>
      </c>
      <c r="T61" s="36">
        <f>SUMIFS(СВЦЭМ!$D$39:$D$782,СВЦЭМ!$A$39:$A$782,$A61,СВЦЭМ!$B$39:$B$782,T$47)+'СЕТ СН'!$G$11+СВЦЭМ!$D$10+'СЕТ СН'!$G$6-'СЕТ СН'!$G$23</f>
        <v>1586.69999813</v>
      </c>
      <c r="U61" s="36">
        <f>SUMIFS(СВЦЭМ!$D$39:$D$782,СВЦЭМ!$A$39:$A$782,$A61,СВЦЭМ!$B$39:$B$782,U$47)+'СЕТ СН'!$G$11+СВЦЭМ!$D$10+'СЕТ СН'!$G$6-'СЕТ СН'!$G$23</f>
        <v>1659.1642253499999</v>
      </c>
      <c r="V61" s="36">
        <f>SUMIFS(СВЦЭМ!$D$39:$D$782,СВЦЭМ!$A$39:$A$782,$A61,СВЦЭМ!$B$39:$B$782,V$47)+'СЕТ СН'!$G$11+СВЦЭМ!$D$10+'СЕТ СН'!$G$6-'СЕТ СН'!$G$23</f>
        <v>1677.3587387699999</v>
      </c>
      <c r="W61" s="36">
        <f>SUMIFS(СВЦЭМ!$D$39:$D$782,СВЦЭМ!$A$39:$A$782,$A61,СВЦЭМ!$B$39:$B$782,W$47)+'СЕТ СН'!$G$11+СВЦЭМ!$D$10+'СЕТ СН'!$G$6-'СЕТ СН'!$G$23</f>
        <v>1662.76511706</v>
      </c>
      <c r="X61" s="36">
        <f>SUMIFS(СВЦЭМ!$D$39:$D$782,СВЦЭМ!$A$39:$A$782,$A61,СВЦЭМ!$B$39:$B$782,X$47)+'СЕТ СН'!$G$11+СВЦЭМ!$D$10+'СЕТ СН'!$G$6-'СЕТ СН'!$G$23</f>
        <v>1606.3735216499999</v>
      </c>
      <c r="Y61" s="36">
        <f>SUMIFS(СВЦЭМ!$D$39:$D$782,СВЦЭМ!$A$39:$A$782,$A61,СВЦЭМ!$B$39:$B$782,Y$47)+'СЕТ СН'!$G$11+СВЦЭМ!$D$10+'СЕТ СН'!$G$6-'СЕТ СН'!$G$23</f>
        <v>1593.8855651700001</v>
      </c>
    </row>
    <row r="62" spans="1:25" ht="15.75" x14ac:dyDescent="0.2">
      <c r="A62" s="35">
        <f t="shared" si="1"/>
        <v>44454</v>
      </c>
      <c r="B62" s="36">
        <f>SUMIFS(СВЦЭМ!$D$39:$D$782,СВЦЭМ!$A$39:$A$782,$A62,СВЦЭМ!$B$39:$B$782,B$47)+'СЕТ СН'!$G$11+СВЦЭМ!$D$10+'СЕТ СН'!$G$6-'СЕТ СН'!$G$23</f>
        <v>1719.7707802699999</v>
      </c>
      <c r="C62" s="36">
        <f>SUMIFS(СВЦЭМ!$D$39:$D$782,СВЦЭМ!$A$39:$A$782,$A62,СВЦЭМ!$B$39:$B$782,C$47)+'СЕТ СН'!$G$11+СВЦЭМ!$D$10+'СЕТ СН'!$G$6-'СЕТ СН'!$G$23</f>
        <v>1830.8569482400001</v>
      </c>
      <c r="D62" s="36">
        <f>SUMIFS(СВЦЭМ!$D$39:$D$782,СВЦЭМ!$A$39:$A$782,$A62,СВЦЭМ!$B$39:$B$782,D$47)+'СЕТ СН'!$G$11+СВЦЭМ!$D$10+'СЕТ СН'!$G$6-'СЕТ СН'!$G$23</f>
        <v>1944.89856958</v>
      </c>
      <c r="E62" s="36">
        <f>SUMIFS(СВЦЭМ!$D$39:$D$782,СВЦЭМ!$A$39:$A$782,$A62,СВЦЭМ!$B$39:$B$782,E$47)+'СЕТ СН'!$G$11+СВЦЭМ!$D$10+'СЕТ СН'!$G$6-'СЕТ СН'!$G$23</f>
        <v>1998.2106197000001</v>
      </c>
      <c r="F62" s="36">
        <f>SUMIFS(СВЦЭМ!$D$39:$D$782,СВЦЭМ!$A$39:$A$782,$A62,СВЦЭМ!$B$39:$B$782,F$47)+'СЕТ СН'!$G$11+СВЦЭМ!$D$10+'СЕТ СН'!$G$6-'СЕТ СН'!$G$23</f>
        <v>2026.4779395099999</v>
      </c>
      <c r="G62" s="36">
        <f>SUMIFS(СВЦЭМ!$D$39:$D$782,СВЦЭМ!$A$39:$A$782,$A62,СВЦЭМ!$B$39:$B$782,G$47)+'СЕТ СН'!$G$11+СВЦЭМ!$D$10+'СЕТ СН'!$G$6-'СЕТ СН'!$G$23</f>
        <v>1960.0369636299999</v>
      </c>
      <c r="H62" s="36">
        <f>SUMIFS(СВЦЭМ!$D$39:$D$782,СВЦЭМ!$A$39:$A$782,$A62,СВЦЭМ!$B$39:$B$782,H$47)+'СЕТ СН'!$G$11+СВЦЭМ!$D$10+'СЕТ СН'!$G$6-'СЕТ СН'!$G$23</f>
        <v>1834.82318693</v>
      </c>
      <c r="I62" s="36">
        <f>SUMIFS(СВЦЭМ!$D$39:$D$782,СВЦЭМ!$A$39:$A$782,$A62,СВЦЭМ!$B$39:$B$782,I$47)+'СЕТ СН'!$G$11+СВЦЭМ!$D$10+'СЕТ СН'!$G$6-'СЕТ СН'!$G$23</f>
        <v>1705.6456825600001</v>
      </c>
      <c r="J62" s="36">
        <f>SUMIFS(СВЦЭМ!$D$39:$D$782,СВЦЭМ!$A$39:$A$782,$A62,СВЦЭМ!$B$39:$B$782,J$47)+'СЕТ СН'!$G$11+СВЦЭМ!$D$10+'СЕТ СН'!$G$6-'СЕТ СН'!$G$23</f>
        <v>1585.0945143900001</v>
      </c>
      <c r="K62" s="36">
        <f>SUMIFS(СВЦЭМ!$D$39:$D$782,СВЦЭМ!$A$39:$A$782,$A62,СВЦЭМ!$B$39:$B$782,K$47)+'СЕТ СН'!$G$11+СВЦЭМ!$D$10+'СЕТ СН'!$G$6-'СЕТ СН'!$G$23</f>
        <v>1531.88034313</v>
      </c>
      <c r="L62" s="36">
        <f>SUMIFS(СВЦЭМ!$D$39:$D$782,СВЦЭМ!$A$39:$A$782,$A62,СВЦЭМ!$B$39:$B$782,L$47)+'СЕТ СН'!$G$11+СВЦЭМ!$D$10+'СЕТ СН'!$G$6-'СЕТ СН'!$G$23</f>
        <v>1529.4943545000001</v>
      </c>
      <c r="M62" s="36">
        <f>SUMIFS(СВЦЭМ!$D$39:$D$782,СВЦЭМ!$A$39:$A$782,$A62,СВЦЭМ!$B$39:$B$782,M$47)+'СЕТ СН'!$G$11+СВЦЭМ!$D$10+'СЕТ СН'!$G$6-'СЕТ СН'!$G$23</f>
        <v>1537.7264296400001</v>
      </c>
      <c r="N62" s="36">
        <f>SUMIFS(СВЦЭМ!$D$39:$D$782,СВЦЭМ!$A$39:$A$782,$A62,СВЦЭМ!$B$39:$B$782,N$47)+'СЕТ СН'!$G$11+СВЦЭМ!$D$10+'СЕТ СН'!$G$6-'СЕТ СН'!$G$23</f>
        <v>1554.4806542199999</v>
      </c>
      <c r="O62" s="36">
        <f>SUMIFS(СВЦЭМ!$D$39:$D$782,СВЦЭМ!$A$39:$A$782,$A62,СВЦЭМ!$B$39:$B$782,O$47)+'СЕТ СН'!$G$11+СВЦЭМ!$D$10+'СЕТ СН'!$G$6-'СЕТ СН'!$G$23</f>
        <v>1596.3742681399999</v>
      </c>
      <c r="P62" s="36">
        <f>SUMIFS(СВЦЭМ!$D$39:$D$782,СВЦЭМ!$A$39:$A$782,$A62,СВЦЭМ!$B$39:$B$782,P$47)+'СЕТ СН'!$G$11+СВЦЭМ!$D$10+'СЕТ СН'!$G$6-'СЕТ СН'!$G$23</f>
        <v>1640.8047046000002</v>
      </c>
      <c r="Q62" s="36">
        <f>SUMIFS(СВЦЭМ!$D$39:$D$782,СВЦЭМ!$A$39:$A$782,$A62,СВЦЭМ!$B$39:$B$782,Q$47)+'СЕТ СН'!$G$11+СВЦЭМ!$D$10+'СЕТ СН'!$G$6-'СЕТ СН'!$G$23</f>
        <v>1658.9596896800001</v>
      </c>
      <c r="R62" s="36">
        <f>SUMIFS(СВЦЭМ!$D$39:$D$782,СВЦЭМ!$A$39:$A$782,$A62,СВЦЭМ!$B$39:$B$782,R$47)+'СЕТ СН'!$G$11+СВЦЭМ!$D$10+'СЕТ СН'!$G$6-'СЕТ СН'!$G$23</f>
        <v>1656.17984432</v>
      </c>
      <c r="S62" s="36">
        <f>SUMIFS(СВЦЭМ!$D$39:$D$782,СВЦЭМ!$A$39:$A$782,$A62,СВЦЭМ!$B$39:$B$782,S$47)+'СЕТ СН'!$G$11+СВЦЭМ!$D$10+'СЕТ СН'!$G$6-'СЕТ СН'!$G$23</f>
        <v>1614.96538192</v>
      </c>
      <c r="T62" s="36">
        <f>SUMIFS(СВЦЭМ!$D$39:$D$782,СВЦЭМ!$A$39:$A$782,$A62,СВЦЭМ!$B$39:$B$782,T$47)+'СЕТ СН'!$G$11+СВЦЭМ!$D$10+'СЕТ СН'!$G$6-'СЕТ СН'!$G$23</f>
        <v>1581.4474191500001</v>
      </c>
      <c r="U62" s="36">
        <f>SUMIFS(СВЦЭМ!$D$39:$D$782,СВЦЭМ!$A$39:$A$782,$A62,СВЦЭМ!$B$39:$B$782,U$47)+'СЕТ СН'!$G$11+СВЦЭМ!$D$10+'СЕТ СН'!$G$6-'СЕТ СН'!$G$23</f>
        <v>1531.4536023300002</v>
      </c>
      <c r="V62" s="36">
        <f>SUMIFS(СВЦЭМ!$D$39:$D$782,СВЦЭМ!$A$39:$A$782,$A62,СВЦЭМ!$B$39:$B$782,V$47)+'СЕТ СН'!$G$11+СВЦЭМ!$D$10+'СЕТ СН'!$G$6-'СЕТ СН'!$G$23</f>
        <v>1514.22971368</v>
      </c>
      <c r="W62" s="36">
        <f>SUMIFS(СВЦЭМ!$D$39:$D$782,СВЦЭМ!$A$39:$A$782,$A62,СВЦЭМ!$B$39:$B$782,W$47)+'СЕТ СН'!$G$11+СВЦЭМ!$D$10+'СЕТ СН'!$G$6-'СЕТ СН'!$G$23</f>
        <v>1528.7719467000002</v>
      </c>
      <c r="X62" s="36">
        <f>SUMIFS(СВЦЭМ!$D$39:$D$782,СВЦЭМ!$A$39:$A$782,$A62,СВЦЭМ!$B$39:$B$782,X$47)+'СЕТ СН'!$G$11+СВЦЭМ!$D$10+'СЕТ СН'!$G$6-'СЕТ СН'!$G$23</f>
        <v>1582.9790253800002</v>
      </c>
      <c r="Y62" s="36">
        <f>SUMIFS(СВЦЭМ!$D$39:$D$782,СВЦЭМ!$A$39:$A$782,$A62,СВЦЭМ!$B$39:$B$782,Y$47)+'СЕТ СН'!$G$11+СВЦЭМ!$D$10+'СЕТ СН'!$G$6-'СЕТ СН'!$G$23</f>
        <v>1603.1127932200002</v>
      </c>
    </row>
    <row r="63" spans="1:25" ht="15.75" x14ac:dyDescent="0.2">
      <c r="A63" s="35">
        <f t="shared" si="1"/>
        <v>44455</v>
      </c>
      <c r="B63" s="36">
        <f>SUMIFS(СВЦЭМ!$D$39:$D$782,СВЦЭМ!$A$39:$A$782,$A63,СВЦЭМ!$B$39:$B$782,B$47)+'СЕТ СН'!$G$11+СВЦЭМ!$D$10+'СЕТ СН'!$G$6-'СЕТ СН'!$G$23</f>
        <v>1703.6888118899999</v>
      </c>
      <c r="C63" s="36">
        <f>SUMIFS(СВЦЭМ!$D$39:$D$782,СВЦЭМ!$A$39:$A$782,$A63,СВЦЭМ!$B$39:$B$782,C$47)+'СЕТ СН'!$G$11+СВЦЭМ!$D$10+'СЕТ СН'!$G$6-'СЕТ СН'!$G$23</f>
        <v>1799.22676886</v>
      </c>
      <c r="D63" s="36">
        <f>SUMIFS(СВЦЭМ!$D$39:$D$782,СВЦЭМ!$A$39:$A$782,$A63,СВЦЭМ!$B$39:$B$782,D$47)+'СЕТ СН'!$G$11+СВЦЭМ!$D$10+'СЕТ СН'!$G$6-'СЕТ СН'!$G$23</f>
        <v>1870.9156089099999</v>
      </c>
      <c r="E63" s="36">
        <f>SUMIFS(СВЦЭМ!$D$39:$D$782,СВЦЭМ!$A$39:$A$782,$A63,СВЦЭМ!$B$39:$B$782,E$47)+'СЕТ СН'!$G$11+СВЦЭМ!$D$10+'СЕТ СН'!$G$6-'СЕТ СН'!$G$23</f>
        <v>1895.75963183</v>
      </c>
      <c r="F63" s="36">
        <f>SUMIFS(СВЦЭМ!$D$39:$D$782,СВЦЭМ!$A$39:$A$782,$A63,СВЦЭМ!$B$39:$B$782,F$47)+'СЕТ СН'!$G$11+СВЦЭМ!$D$10+'СЕТ СН'!$G$6-'СЕТ СН'!$G$23</f>
        <v>1900.5549545199999</v>
      </c>
      <c r="G63" s="36">
        <f>SUMIFS(СВЦЭМ!$D$39:$D$782,СВЦЭМ!$A$39:$A$782,$A63,СВЦЭМ!$B$39:$B$782,G$47)+'СЕТ СН'!$G$11+СВЦЭМ!$D$10+'СЕТ СН'!$G$6-'СЕТ СН'!$G$23</f>
        <v>1868.2529640400001</v>
      </c>
      <c r="H63" s="36">
        <f>SUMIFS(СВЦЭМ!$D$39:$D$782,СВЦЭМ!$A$39:$A$782,$A63,СВЦЭМ!$B$39:$B$782,H$47)+'СЕТ СН'!$G$11+СВЦЭМ!$D$10+'СЕТ СН'!$G$6-'СЕТ СН'!$G$23</f>
        <v>1788.99833481</v>
      </c>
      <c r="I63" s="36">
        <f>SUMIFS(СВЦЭМ!$D$39:$D$782,СВЦЭМ!$A$39:$A$782,$A63,СВЦЭМ!$B$39:$B$782,I$47)+'СЕТ СН'!$G$11+СВЦЭМ!$D$10+'СЕТ СН'!$G$6-'СЕТ СН'!$G$23</f>
        <v>1671.29410336</v>
      </c>
      <c r="J63" s="36">
        <f>SUMIFS(СВЦЭМ!$D$39:$D$782,СВЦЭМ!$A$39:$A$782,$A63,СВЦЭМ!$B$39:$B$782,J$47)+'СЕТ СН'!$G$11+СВЦЭМ!$D$10+'СЕТ СН'!$G$6-'СЕТ СН'!$G$23</f>
        <v>1571.4973932400001</v>
      </c>
      <c r="K63" s="36">
        <f>SUMIFS(СВЦЭМ!$D$39:$D$782,СВЦЭМ!$A$39:$A$782,$A63,СВЦЭМ!$B$39:$B$782,K$47)+'СЕТ СН'!$G$11+СВЦЭМ!$D$10+'СЕТ СН'!$G$6-'СЕТ СН'!$G$23</f>
        <v>1524.8505639300001</v>
      </c>
      <c r="L63" s="36">
        <f>SUMIFS(СВЦЭМ!$D$39:$D$782,СВЦЭМ!$A$39:$A$782,$A63,СВЦЭМ!$B$39:$B$782,L$47)+'СЕТ СН'!$G$11+СВЦЭМ!$D$10+'СЕТ СН'!$G$6-'СЕТ СН'!$G$23</f>
        <v>1526.3307789300002</v>
      </c>
      <c r="M63" s="36">
        <f>SUMIFS(СВЦЭМ!$D$39:$D$782,СВЦЭМ!$A$39:$A$782,$A63,СВЦЭМ!$B$39:$B$782,M$47)+'СЕТ СН'!$G$11+СВЦЭМ!$D$10+'СЕТ СН'!$G$6-'СЕТ СН'!$G$23</f>
        <v>1523.4823953600001</v>
      </c>
      <c r="N63" s="36">
        <f>SUMIFS(СВЦЭМ!$D$39:$D$782,СВЦЭМ!$A$39:$A$782,$A63,СВЦЭМ!$B$39:$B$782,N$47)+'СЕТ СН'!$G$11+СВЦЭМ!$D$10+'СЕТ СН'!$G$6-'СЕТ СН'!$G$23</f>
        <v>1529.4558274000001</v>
      </c>
      <c r="O63" s="36">
        <f>SUMIFS(СВЦЭМ!$D$39:$D$782,СВЦЭМ!$A$39:$A$782,$A63,СВЦЭМ!$B$39:$B$782,O$47)+'СЕТ СН'!$G$11+СВЦЭМ!$D$10+'СЕТ СН'!$G$6-'СЕТ СН'!$G$23</f>
        <v>1565.3850124400001</v>
      </c>
      <c r="P63" s="36">
        <f>SUMIFS(СВЦЭМ!$D$39:$D$782,СВЦЭМ!$A$39:$A$782,$A63,СВЦЭМ!$B$39:$B$782,P$47)+'СЕТ СН'!$G$11+СВЦЭМ!$D$10+'СЕТ СН'!$G$6-'СЕТ СН'!$G$23</f>
        <v>1615.9315003700001</v>
      </c>
      <c r="Q63" s="36">
        <f>SUMIFS(СВЦЭМ!$D$39:$D$782,СВЦЭМ!$A$39:$A$782,$A63,СВЦЭМ!$B$39:$B$782,Q$47)+'СЕТ СН'!$G$11+СВЦЭМ!$D$10+'СЕТ СН'!$G$6-'СЕТ СН'!$G$23</f>
        <v>1632.76220496</v>
      </c>
      <c r="R63" s="36">
        <f>SUMIFS(СВЦЭМ!$D$39:$D$782,СВЦЭМ!$A$39:$A$782,$A63,СВЦЭМ!$B$39:$B$782,R$47)+'СЕТ СН'!$G$11+СВЦЭМ!$D$10+'СЕТ СН'!$G$6-'СЕТ СН'!$G$23</f>
        <v>1623.7760879500001</v>
      </c>
      <c r="S63" s="36">
        <f>SUMIFS(СВЦЭМ!$D$39:$D$782,СВЦЭМ!$A$39:$A$782,$A63,СВЦЭМ!$B$39:$B$782,S$47)+'СЕТ СН'!$G$11+СВЦЭМ!$D$10+'СЕТ СН'!$G$6-'СЕТ СН'!$G$23</f>
        <v>1586.8709580300001</v>
      </c>
      <c r="T63" s="36">
        <f>SUMIFS(СВЦЭМ!$D$39:$D$782,СВЦЭМ!$A$39:$A$782,$A63,СВЦЭМ!$B$39:$B$782,T$47)+'СЕТ СН'!$G$11+СВЦЭМ!$D$10+'СЕТ СН'!$G$6-'СЕТ СН'!$G$23</f>
        <v>1534.5169200700002</v>
      </c>
      <c r="U63" s="36">
        <f>SUMIFS(СВЦЭМ!$D$39:$D$782,СВЦЭМ!$A$39:$A$782,$A63,СВЦЭМ!$B$39:$B$782,U$47)+'СЕТ СН'!$G$11+СВЦЭМ!$D$10+'СЕТ СН'!$G$6-'СЕТ СН'!$G$23</f>
        <v>1517.2574208400001</v>
      </c>
      <c r="V63" s="36">
        <f>SUMIFS(СВЦЭМ!$D$39:$D$782,СВЦЭМ!$A$39:$A$782,$A63,СВЦЭМ!$B$39:$B$782,V$47)+'СЕТ СН'!$G$11+СВЦЭМ!$D$10+'СЕТ СН'!$G$6-'СЕТ СН'!$G$23</f>
        <v>1513.6094901900001</v>
      </c>
      <c r="W63" s="36">
        <f>SUMIFS(СВЦЭМ!$D$39:$D$782,СВЦЭМ!$A$39:$A$782,$A63,СВЦЭМ!$B$39:$B$782,W$47)+'СЕТ СН'!$G$11+СВЦЭМ!$D$10+'СЕТ СН'!$G$6-'СЕТ СН'!$G$23</f>
        <v>1494.3494016300001</v>
      </c>
      <c r="X63" s="36">
        <f>SUMIFS(СВЦЭМ!$D$39:$D$782,СВЦЭМ!$A$39:$A$782,$A63,СВЦЭМ!$B$39:$B$782,X$47)+'СЕТ СН'!$G$11+СВЦЭМ!$D$10+'СЕТ СН'!$G$6-'СЕТ СН'!$G$23</f>
        <v>1510.7283477400001</v>
      </c>
      <c r="Y63" s="36">
        <f>SUMIFS(СВЦЭМ!$D$39:$D$782,СВЦЭМ!$A$39:$A$782,$A63,СВЦЭМ!$B$39:$B$782,Y$47)+'СЕТ СН'!$G$11+СВЦЭМ!$D$10+'СЕТ СН'!$G$6-'СЕТ СН'!$G$23</f>
        <v>1581.4366568600001</v>
      </c>
    </row>
    <row r="64" spans="1:25" ht="15.75" x14ac:dyDescent="0.2">
      <c r="A64" s="35">
        <f t="shared" si="1"/>
        <v>44456</v>
      </c>
      <c r="B64" s="36">
        <f>SUMIFS(СВЦЭМ!$D$39:$D$782,СВЦЭМ!$A$39:$A$782,$A64,СВЦЭМ!$B$39:$B$782,B$47)+'СЕТ СН'!$G$11+СВЦЭМ!$D$10+'СЕТ СН'!$G$6-'СЕТ СН'!$G$23</f>
        <v>1683.56500379</v>
      </c>
      <c r="C64" s="36">
        <f>SUMIFS(СВЦЭМ!$D$39:$D$782,СВЦЭМ!$A$39:$A$782,$A64,СВЦЭМ!$B$39:$B$782,C$47)+'СЕТ СН'!$G$11+СВЦЭМ!$D$10+'СЕТ СН'!$G$6-'СЕТ СН'!$G$23</f>
        <v>1771.56495804</v>
      </c>
      <c r="D64" s="36">
        <f>SUMIFS(СВЦЭМ!$D$39:$D$782,СВЦЭМ!$A$39:$A$782,$A64,СВЦЭМ!$B$39:$B$782,D$47)+'СЕТ СН'!$G$11+СВЦЭМ!$D$10+'СЕТ СН'!$G$6-'СЕТ СН'!$G$23</f>
        <v>1844.21345161</v>
      </c>
      <c r="E64" s="36">
        <f>SUMIFS(СВЦЭМ!$D$39:$D$782,СВЦЭМ!$A$39:$A$782,$A64,СВЦЭМ!$B$39:$B$782,E$47)+'СЕТ СН'!$G$11+СВЦЭМ!$D$10+'СЕТ СН'!$G$6-'СЕТ СН'!$G$23</f>
        <v>1870.80144662</v>
      </c>
      <c r="F64" s="36">
        <f>SUMIFS(СВЦЭМ!$D$39:$D$782,СВЦЭМ!$A$39:$A$782,$A64,СВЦЭМ!$B$39:$B$782,F$47)+'СЕТ СН'!$G$11+СВЦЭМ!$D$10+'СЕТ СН'!$G$6-'СЕТ СН'!$G$23</f>
        <v>1883.7855737699999</v>
      </c>
      <c r="G64" s="36">
        <f>SUMIFS(СВЦЭМ!$D$39:$D$782,СВЦЭМ!$A$39:$A$782,$A64,СВЦЭМ!$B$39:$B$782,G$47)+'СЕТ СН'!$G$11+СВЦЭМ!$D$10+'СЕТ СН'!$G$6-'СЕТ СН'!$G$23</f>
        <v>1850.2070097000001</v>
      </c>
      <c r="H64" s="36">
        <f>SUMIFS(СВЦЭМ!$D$39:$D$782,СВЦЭМ!$A$39:$A$782,$A64,СВЦЭМ!$B$39:$B$782,H$47)+'СЕТ СН'!$G$11+СВЦЭМ!$D$10+'СЕТ СН'!$G$6-'СЕТ СН'!$G$23</f>
        <v>1761.5294425699999</v>
      </c>
      <c r="I64" s="36">
        <f>SUMIFS(СВЦЭМ!$D$39:$D$782,СВЦЭМ!$A$39:$A$782,$A64,СВЦЭМ!$B$39:$B$782,I$47)+'СЕТ СН'!$G$11+СВЦЭМ!$D$10+'СЕТ СН'!$G$6-'СЕТ СН'!$G$23</f>
        <v>1642.0232288400002</v>
      </c>
      <c r="J64" s="36">
        <f>SUMIFS(СВЦЭМ!$D$39:$D$782,СВЦЭМ!$A$39:$A$782,$A64,СВЦЭМ!$B$39:$B$782,J$47)+'СЕТ СН'!$G$11+СВЦЭМ!$D$10+'СЕТ СН'!$G$6-'СЕТ СН'!$G$23</f>
        <v>1553.7723963600001</v>
      </c>
      <c r="K64" s="36">
        <f>SUMIFS(СВЦЭМ!$D$39:$D$782,СВЦЭМ!$A$39:$A$782,$A64,СВЦЭМ!$B$39:$B$782,K$47)+'СЕТ СН'!$G$11+СВЦЭМ!$D$10+'СЕТ СН'!$G$6-'СЕТ СН'!$G$23</f>
        <v>1513.0961317000001</v>
      </c>
      <c r="L64" s="36">
        <f>SUMIFS(СВЦЭМ!$D$39:$D$782,СВЦЭМ!$A$39:$A$782,$A64,СВЦЭМ!$B$39:$B$782,L$47)+'СЕТ СН'!$G$11+СВЦЭМ!$D$10+'СЕТ СН'!$G$6-'СЕТ СН'!$G$23</f>
        <v>1495.8711055600002</v>
      </c>
      <c r="M64" s="36">
        <f>SUMIFS(СВЦЭМ!$D$39:$D$782,СВЦЭМ!$A$39:$A$782,$A64,СВЦЭМ!$B$39:$B$782,M$47)+'СЕТ СН'!$G$11+СВЦЭМ!$D$10+'СЕТ СН'!$G$6-'СЕТ СН'!$G$23</f>
        <v>1491.77202386</v>
      </c>
      <c r="N64" s="36">
        <f>SUMIFS(СВЦЭМ!$D$39:$D$782,СВЦЭМ!$A$39:$A$782,$A64,СВЦЭМ!$B$39:$B$782,N$47)+'СЕТ СН'!$G$11+СВЦЭМ!$D$10+'СЕТ СН'!$G$6-'СЕТ СН'!$G$23</f>
        <v>1502.2882782700001</v>
      </c>
      <c r="O64" s="36">
        <f>SUMIFS(СВЦЭМ!$D$39:$D$782,СВЦЭМ!$A$39:$A$782,$A64,СВЦЭМ!$B$39:$B$782,O$47)+'СЕТ СН'!$G$11+СВЦЭМ!$D$10+'СЕТ СН'!$G$6-'СЕТ СН'!$G$23</f>
        <v>1506.1972976300001</v>
      </c>
      <c r="P64" s="36">
        <f>SUMIFS(СВЦЭМ!$D$39:$D$782,СВЦЭМ!$A$39:$A$782,$A64,СВЦЭМ!$B$39:$B$782,P$47)+'СЕТ СН'!$G$11+СВЦЭМ!$D$10+'СЕТ СН'!$G$6-'СЕТ СН'!$G$23</f>
        <v>1537.5930205200002</v>
      </c>
      <c r="Q64" s="36">
        <f>SUMIFS(СВЦЭМ!$D$39:$D$782,СВЦЭМ!$A$39:$A$782,$A64,СВЦЭМ!$B$39:$B$782,Q$47)+'СЕТ СН'!$G$11+СВЦЭМ!$D$10+'СЕТ СН'!$G$6-'СЕТ СН'!$G$23</f>
        <v>1550.38342874</v>
      </c>
      <c r="R64" s="36">
        <f>SUMIFS(СВЦЭМ!$D$39:$D$782,СВЦЭМ!$A$39:$A$782,$A64,СВЦЭМ!$B$39:$B$782,R$47)+'СЕТ СН'!$G$11+СВЦЭМ!$D$10+'СЕТ СН'!$G$6-'СЕТ СН'!$G$23</f>
        <v>1543.81121007</v>
      </c>
      <c r="S64" s="36">
        <f>SUMIFS(СВЦЭМ!$D$39:$D$782,СВЦЭМ!$A$39:$A$782,$A64,СВЦЭМ!$B$39:$B$782,S$47)+'СЕТ СН'!$G$11+СВЦЭМ!$D$10+'СЕТ СН'!$G$6-'СЕТ СН'!$G$23</f>
        <v>1509.92749628</v>
      </c>
      <c r="T64" s="36">
        <f>SUMIFS(СВЦЭМ!$D$39:$D$782,СВЦЭМ!$A$39:$A$782,$A64,СВЦЭМ!$B$39:$B$782,T$47)+'СЕТ СН'!$G$11+СВЦЭМ!$D$10+'СЕТ СН'!$G$6-'СЕТ СН'!$G$23</f>
        <v>1494.43079762</v>
      </c>
      <c r="U64" s="36">
        <f>SUMIFS(СВЦЭМ!$D$39:$D$782,СВЦЭМ!$A$39:$A$782,$A64,СВЦЭМ!$B$39:$B$782,U$47)+'СЕТ СН'!$G$11+СВЦЭМ!$D$10+'СЕТ СН'!$G$6-'СЕТ СН'!$G$23</f>
        <v>1480.9882672100002</v>
      </c>
      <c r="V64" s="36">
        <f>SUMIFS(СВЦЭМ!$D$39:$D$782,СВЦЭМ!$A$39:$A$782,$A64,СВЦЭМ!$B$39:$B$782,V$47)+'СЕТ СН'!$G$11+СВЦЭМ!$D$10+'СЕТ СН'!$G$6-'СЕТ СН'!$G$23</f>
        <v>1491.54346665</v>
      </c>
      <c r="W64" s="36">
        <f>SUMIFS(СВЦЭМ!$D$39:$D$782,СВЦЭМ!$A$39:$A$782,$A64,СВЦЭМ!$B$39:$B$782,W$47)+'СЕТ СН'!$G$11+СВЦЭМ!$D$10+'СЕТ СН'!$G$6-'СЕТ СН'!$G$23</f>
        <v>1483.69193765</v>
      </c>
      <c r="X64" s="36">
        <f>SUMIFS(СВЦЭМ!$D$39:$D$782,СВЦЭМ!$A$39:$A$782,$A64,СВЦЭМ!$B$39:$B$782,X$47)+'СЕТ СН'!$G$11+СВЦЭМ!$D$10+'СЕТ СН'!$G$6-'СЕТ СН'!$G$23</f>
        <v>1473.4297732100001</v>
      </c>
      <c r="Y64" s="36">
        <f>SUMIFS(СВЦЭМ!$D$39:$D$782,СВЦЭМ!$A$39:$A$782,$A64,СВЦЭМ!$B$39:$B$782,Y$47)+'СЕТ СН'!$G$11+СВЦЭМ!$D$10+'СЕТ СН'!$G$6-'СЕТ СН'!$G$23</f>
        <v>1508.9596605300001</v>
      </c>
    </row>
    <row r="65" spans="1:26" ht="15.75" x14ac:dyDescent="0.2">
      <c r="A65" s="35">
        <f t="shared" si="1"/>
        <v>44457</v>
      </c>
      <c r="B65" s="36">
        <f>SUMIFS(СВЦЭМ!$D$39:$D$782,СВЦЭМ!$A$39:$A$782,$A65,СВЦЭМ!$B$39:$B$782,B$47)+'СЕТ СН'!$G$11+СВЦЭМ!$D$10+'СЕТ СН'!$G$6-'СЕТ СН'!$G$23</f>
        <v>1528.2302440500002</v>
      </c>
      <c r="C65" s="36">
        <f>SUMIFS(СВЦЭМ!$D$39:$D$782,СВЦЭМ!$A$39:$A$782,$A65,СВЦЭМ!$B$39:$B$782,C$47)+'СЕТ СН'!$G$11+СВЦЭМ!$D$10+'СЕТ СН'!$G$6-'СЕТ СН'!$G$23</f>
        <v>1568.4466955600001</v>
      </c>
      <c r="D65" s="36">
        <f>SUMIFS(СВЦЭМ!$D$39:$D$782,СВЦЭМ!$A$39:$A$782,$A65,СВЦЭМ!$B$39:$B$782,D$47)+'СЕТ СН'!$G$11+СВЦЭМ!$D$10+'СЕТ СН'!$G$6-'СЕТ СН'!$G$23</f>
        <v>1638.8430675</v>
      </c>
      <c r="E65" s="36">
        <f>SUMIFS(СВЦЭМ!$D$39:$D$782,СВЦЭМ!$A$39:$A$782,$A65,СВЦЭМ!$B$39:$B$782,E$47)+'СЕТ СН'!$G$11+СВЦЭМ!$D$10+'СЕТ СН'!$G$6-'СЕТ СН'!$G$23</f>
        <v>1662.40397689</v>
      </c>
      <c r="F65" s="36">
        <f>SUMIFS(СВЦЭМ!$D$39:$D$782,СВЦЭМ!$A$39:$A$782,$A65,СВЦЭМ!$B$39:$B$782,F$47)+'СЕТ СН'!$G$11+СВЦЭМ!$D$10+'СЕТ СН'!$G$6-'СЕТ СН'!$G$23</f>
        <v>1657.27740257</v>
      </c>
      <c r="G65" s="36">
        <f>SUMIFS(СВЦЭМ!$D$39:$D$782,СВЦЭМ!$A$39:$A$782,$A65,СВЦЭМ!$B$39:$B$782,G$47)+'СЕТ СН'!$G$11+СВЦЭМ!$D$10+'СЕТ СН'!$G$6-'СЕТ СН'!$G$23</f>
        <v>1655.0067094599999</v>
      </c>
      <c r="H65" s="36">
        <f>SUMIFS(СВЦЭМ!$D$39:$D$782,СВЦЭМ!$A$39:$A$782,$A65,СВЦЭМ!$B$39:$B$782,H$47)+'СЕТ СН'!$G$11+СВЦЭМ!$D$10+'СЕТ СН'!$G$6-'СЕТ СН'!$G$23</f>
        <v>1635.1661173299999</v>
      </c>
      <c r="I65" s="36">
        <f>SUMIFS(СВЦЭМ!$D$39:$D$782,СВЦЭМ!$A$39:$A$782,$A65,СВЦЭМ!$B$39:$B$782,I$47)+'СЕТ СН'!$G$11+СВЦЭМ!$D$10+'СЕТ СН'!$G$6-'СЕТ СН'!$G$23</f>
        <v>1540.68075823</v>
      </c>
      <c r="J65" s="36">
        <f>SUMIFS(СВЦЭМ!$D$39:$D$782,СВЦЭМ!$A$39:$A$782,$A65,СВЦЭМ!$B$39:$B$782,J$47)+'СЕТ СН'!$G$11+СВЦЭМ!$D$10+'СЕТ СН'!$G$6-'СЕТ СН'!$G$23</f>
        <v>1486.13074753</v>
      </c>
      <c r="K65" s="36">
        <f>SUMIFS(СВЦЭМ!$D$39:$D$782,СВЦЭМ!$A$39:$A$782,$A65,СВЦЭМ!$B$39:$B$782,K$47)+'СЕТ СН'!$G$11+СВЦЭМ!$D$10+'СЕТ СН'!$G$6-'СЕТ СН'!$G$23</f>
        <v>1440.9399268500001</v>
      </c>
      <c r="L65" s="36">
        <f>SUMIFS(СВЦЭМ!$D$39:$D$782,СВЦЭМ!$A$39:$A$782,$A65,СВЦЭМ!$B$39:$B$782,L$47)+'СЕТ СН'!$G$11+СВЦЭМ!$D$10+'СЕТ СН'!$G$6-'СЕТ СН'!$G$23</f>
        <v>1441.0956465200002</v>
      </c>
      <c r="M65" s="36">
        <f>SUMIFS(СВЦЭМ!$D$39:$D$782,СВЦЭМ!$A$39:$A$782,$A65,СВЦЭМ!$B$39:$B$782,M$47)+'СЕТ СН'!$G$11+СВЦЭМ!$D$10+'СЕТ СН'!$G$6-'СЕТ СН'!$G$23</f>
        <v>1439.3835197000001</v>
      </c>
      <c r="N65" s="36">
        <f>SUMIFS(СВЦЭМ!$D$39:$D$782,СВЦЭМ!$A$39:$A$782,$A65,СВЦЭМ!$B$39:$B$782,N$47)+'СЕТ СН'!$G$11+СВЦЭМ!$D$10+'СЕТ СН'!$G$6-'СЕТ СН'!$G$23</f>
        <v>1462.2486608900001</v>
      </c>
      <c r="O65" s="36">
        <f>SUMIFS(СВЦЭМ!$D$39:$D$782,СВЦЭМ!$A$39:$A$782,$A65,СВЦЭМ!$B$39:$B$782,O$47)+'СЕТ СН'!$G$11+СВЦЭМ!$D$10+'СЕТ СН'!$G$6-'СЕТ СН'!$G$23</f>
        <v>1500.25060992</v>
      </c>
      <c r="P65" s="36">
        <f>SUMIFS(СВЦЭМ!$D$39:$D$782,СВЦЭМ!$A$39:$A$782,$A65,СВЦЭМ!$B$39:$B$782,P$47)+'СЕТ СН'!$G$11+СВЦЭМ!$D$10+'СЕТ СН'!$G$6-'СЕТ СН'!$G$23</f>
        <v>1520.5844555000001</v>
      </c>
      <c r="Q65" s="36">
        <f>SUMIFS(СВЦЭМ!$D$39:$D$782,СВЦЭМ!$A$39:$A$782,$A65,СВЦЭМ!$B$39:$B$782,Q$47)+'СЕТ СН'!$G$11+СВЦЭМ!$D$10+'СЕТ СН'!$G$6-'СЕТ СН'!$G$23</f>
        <v>1521.3215694400001</v>
      </c>
      <c r="R65" s="36">
        <f>SUMIFS(СВЦЭМ!$D$39:$D$782,СВЦЭМ!$A$39:$A$782,$A65,СВЦЭМ!$B$39:$B$782,R$47)+'СЕТ СН'!$G$11+СВЦЭМ!$D$10+'СЕТ СН'!$G$6-'СЕТ СН'!$G$23</f>
        <v>1514.66006939</v>
      </c>
      <c r="S65" s="36">
        <f>SUMIFS(СВЦЭМ!$D$39:$D$782,СВЦЭМ!$A$39:$A$782,$A65,СВЦЭМ!$B$39:$B$782,S$47)+'СЕТ СН'!$G$11+СВЦЭМ!$D$10+'СЕТ СН'!$G$6-'СЕТ СН'!$G$23</f>
        <v>1500.9592351599999</v>
      </c>
      <c r="T65" s="36">
        <f>SUMIFS(СВЦЭМ!$D$39:$D$782,СВЦЭМ!$A$39:$A$782,$A65,СВЦЭМ!$B$39:$B$782,T$47)+'СЕТ СН'!$G$11+СВЦЭМ!$D$10+'СЕТ СН'!$G$6-'СЕТ СН'!$G$23</f>
        <v>1462.44979704</v>
      </c>
      <c r="U65" s="36">
        <f>SUMIFS(СВЦЭМ!$D$39:$D$782,СВЦЭМ!$A$39:$A$782,$A65,СВЦЭМ!$B$39:$B$782,U$47)+'СЕТ СН'!$G$11+СВЦЭМ!$D$10+'СЕТ СН'!$G$6-'СЕТ СН'!$G$23</f>
        <v>1408.92529122</v>
      </c>
      <c r="V65" s="36">
        <f>SUMIFS(СВЦЭМ!$D$39:$D$782,СВЦЭМ!$A$39:$A$782,$A65,СВЦЭМ!$B$39:$B$782,V$47)+'СЕТ СН'!$G$11+СВЦЭМ!$D$10+'СЕТ СН'!$G$6-'СЕТ СН'!$G$23</f>
        <v>1388.0852169200002</v>
      </c>
      <c r="W65" s="36">
        <f>SUMIFS(СВЦЭМ!$D$39:$D$782,СВЦЭМ!$A$39:$A$782,$A65,СВЦЭМ!$B$39:$B$782,W$47)+'СЕТ СН'!$G$11+СВЦЭМ!$D$10+'СЕТ СН'!$G$6-'СЕТ СН'!$G$23</f>
        <v>1381.57600114</v>
      </c>
      <c r="X65" s="36">
        <f>SUMIFS(СВЦЭМ!$D$39:$D$782,СВЦЭМ!$A$39:$A$782,$A65,СВЦЭМ!$B$39:$B$782,X$47)+'СЕТ СН'!$G$11+СВЦЭМ!$D$10+'СЕТ СН'!$G$6-'СЕТ СН'!$G$23</f>
        <v>1433.2768171500002</v>
      </c>
      <c r="Y65" s="36">
        <f>SUMIFS(СВЦЭМ!$D$39:$D$782,СВЦЭМ!$A$39:$A$782,$A65,СВЦЭМ!$B$39:$B$782,Y$47)+'СЕТ СН'!$G$11+СВЦЭМ!$D$10+'СЕТ СН'!$G$6-'СЕТ СН'!$G$23</f>
        <v>1462.79487326</v>
      </c>
    </row>
    <row r="66" spans="1:26" ht="15.75" x14ac:dyDescent="0.2">
      <c r="A66" s="35">
        <f t="shared" si="1"/>
        <v>44458</v>
      </c>
      <c r="B66" s="36">
        <f>SUMIFS(СВЦЭМ!$D$39:$D$782,СВЦЭМ!$A$39:$A$782,$A66,СВЦЭМ!$B$39:$B$782,B$47)+'СЕТ СН'!$G$11+СВЦЭМ!$D$10+'СЕТ СН'!$G$6-'СЕТ СН'!$G$23</f>
        <v>1489.1517139699999</v>
      </c>
      <c r="C66" s="36">
        <f>SUMIFS(СВЦЭМ!$D$39:$D$782,СВЦЭМ!$A$39:$A$782,$A66,СВЦЭМ!$B$39:$B$782,C$47)+'СЕТ СН'!$G$11+СВЦЭМ!$D$10+'СЕТ СН'!$G$6-'СЕТ СН'!$G$23</f>
        <v>1536.1127640700001</v>
      </c>
      <c r="D66" s="36">
        <f>SUMIFS(СВЦЭМ!$D$39:$D$782,СВЦЭМ!$A$39:$A$782,$A66,СВЦЭМ!$B$39:$B$782,D$47)+'СЕТ СН'!$G$11+СВЦЭМ!$D$10+'СЕТ СН'!$G$6-'СЕТ СН'!$G$23</f>
        <v>1595.9382210100002</v>
      </c>
      <c r="E66" s="36">
        <f>SUMIFS(СВЦЭМ!$D$39:$D$782,СВЦЭМ!$A$39:$A$782,$A66,СВЦЭМ!$B$39:$B$782,E$47)+'СЕТ СН'!$G$11+СВЦЭМ!$D$10+'СЕТ СН'!$G$6-'СЕТ СН'!$G$23</f>
        <v>1621.6659398100001</v>
      </c>
      <c r="F66" s="36">
        <f>SUMIFS(СВЦЭМ!$D$39:$D$782,СВЦЭМ!$A$39:$A$782,$A66,СВЦЭМ!$B$39:$B$782,F$47)+'СЕТ СН'!$G$11+СВЦЭМ!$D$10+'СЕТ СН'!$G$6-'СЕТ СН'!$G$23</f>
        <v>1623.8914638599999</v>
      </c>
      <c r="G66" s="36">
        <f>SUMIFS(СВЦЭМ!$D$39:$D$782,СВЦЭМ!$A$39:$A$782,$A66,СВЦЭМ!$B$39:$B$782,G$47)+'СЕТ СН'!$G$11+СВЦЭМ!$D$10+'СЕТ СН'!$G$6-'СЕТ СН'!$G$23</f>
        <v>1615.4087220000001</v>
      </c>
      <c r="H66" s="36">
        <f>SUMIFS(СВЦЭМ!$D$39:$D$782,СВЦЭМ!$A$39:$A$782,$A66,СВЦЭМ!$B$39:$B$782,H$47)+'СЕТ СН'!$G$11+СВЦЭМ!$D$10+'СЕТ СН'!$G$6-'СЕТ СН'!$G$23</f>
        <v>1579.9471041300001</v>
      </c>
      <c r="I66" s="36">
        <f>SUMIFS(СВЦЭМ!$D$39:$D$782,СВЦЭМ!$A$39:$A$782,$A66,СВЦЭМ!$B$39:$B$782,I$47)+'СЕТ СН'!$G$11+СВЦЭМ!$D$10+'СЕТ СН'!$G$6-'СЕТ СН'!$G$23</f>
        <v>1518.4930919100002</v>
      </c>
      <c r="J66" s="36">
        <f>SUMIFS(СВЦЭМ!$D$39:$D$782,СВЦЭМ!$A$39:$A$782,$A66,СВЦЭМ!$B$39:$B$782,J$47)+'СЕТ СН'!$G$11+СВЦЭМ!$D$10+'СЕТ СН'!$G$6-'СЕТ СН'!$G$23</f>
        <v>1488.63177043</v>
      </c>
      <c r="K66" s="36">
        <f>SUMIFS(СВЦЭМ!$D$39:$D$782,СВЦЭМ!$A$39:$A$782,$A66,СВЦЭМ!$B$39:$B$782,K$47)+'СЕТ СН'!$G$11+СВЦЭМ!$D$10+'СЕТ СН'!$G$6-'СЕТ СН'!$G$23</f>
        <v>1399.9092383300001</v>
      </c>
      <c r="L66" s="36">
        <f>SUMIFS(СВЦЭМ!$D$39:$D$782,СВЦЭМ!$A$39:$A$782,$A66,СВЦЭМ!$B$39:$B$782,L$47)+'СЕТ СН'!$G$11+СВЦЭМ!$D$10+'СЕТ СН'!$G$6-'СЕТ СН'!$G$23</f>
        <v>1397.1948177200002</v>
      </c>
      <c r="M66" s="36">
        <f>SUMIFS(СВЦЭМ!$D$39:$D$782,СВЦЭМ!$A$39:$A$782,$A66,СВЦЭМ!$B$39:$B$782,M$47)+'СЕТ СН'!$G$11+СВЦЭМ!$D$10+'СЕТ СН'!$G$6-'СЕТ СН'!$G$23</f>
        <v>1400.5903534900001</v>
      </c>
      <c r="N66" s="36">
        <f>SUMIFS(СВЦЭМ!$D$39:$D$782,СВЦЭМ!$A$39:$A$782,$A66,СВЦЭМ!$B$39:$B$782,N$47)+'СЕТ СН'!$G$11+СВЦЭМ!$D$10+'СЕТ СН'!$G$6-'СЕТ СН'!$G$23</f>
        <v>1406.72789904</v>
      </c>
      <c r="O66" s="36">
        <f>SUMIFS(СВЦЭМ!$D$39:$D$782,СВЦЭМ!$A$39:$A$782,$A66,СВЦЭМ!$B$39:$B$782,O$47)+'СЕТ СН'!$G$11+СВЦЭМ!$D$10+'СЕТ СН'!$G$6-'СЕТ СН'!$G$23</f>
        <v>1437.1096700200001</v>
      </c>
      <c r="P66" s="36">
        <f>SUMIFS(СВЦЭМ!$D$39:$D$782,СВЦЭМ!$A$39:$A$782,$A66,СВЦЭМ!$B$39:$B$782,P$47)+'СЕТ СН'!$G$11+СВЦЭМ!$D$10+'СЕТ СН'!$G$6-'СЕТ СН'!$G$23</f>
        <v>1483.3279029700002</v>
      </c>
      <c r="Q66" s="36">
        <f>SUMIFS(СВЦЭМ!$D$39:$D$782,СВЦЭМ!$A$39:$A$782,$A66,СВЦЭМ!$B$39:$B$782,Q$47)+'СЕТ СН'!$G$11+СВЦЭМ!$D$10+'СЕТ СН'!$G$6-'СЕТ СН'!$G$23</f>
        <v>1488.93036196</v>
      </c>
      <c r="R66" s="36">
        <f>SUMIFS(СВЦЭМ!$D$39:$D$782,СВЦЭМ!$A$39:$A$782,$A66,СВЦЭМ!$B$39:$B$782,R$47)+'СЕТ СН'!$G$11+СВЦЭМ!$D$10+'СЕТ СН'!$G$6-'СЕТ СН'!$G$23</f>
        <v>1478.13528823</v>
      </c>
      <c r="S66" s="36">
        <f>SUMIFS(СВЦЭМ!$D$39:$D$782,СВЦЭМ!$A$39:$A$782,$A66,СВЦЭМ!$B$39:$B$782,S$47)+'СЕТ СН'!$G$11+СВЦЭМ!$D$10+'СЕТ СН'!$G$6-'СЕТ СН'!$G$23</f>
        <v>1472.8883788000001</v>
      </c>
      <c r="T66" s="36">
        <f>SUMIFS(СВЦЭМ!$D$39:$D$782,СВЦЭМ!$A$39:$A$782,$A66,СВЦЭМ!$B$39:$B$782,T$47)+'СЕТ СН'!$G$11+СВЦЭМ!$D$10+'СЕТ СН'!$G$6-'СЕТ СН'!$G$23</f>
        <v>1510.87034128</v>
      </c>
      <c r="U66" s="36">
        <f>SUMIFS(СВЦЭМ!$D$39:$D$782,СВЦЭМ!$A$39:$A$782,$A66,СВЦЭМ!$B$39:$B$782,U$47)+'СЕТ СН'!$G$11+СВЦЭМ!$D$10+'СЕТ СН'!$G$6-'СЕТ СН'!$G$23</f>
        <v>1452.42778051</v>
      </c>
      <c r="V66" s="36">
        <f>SUMIFS(СВЦЭМ!$D$39:$D$782,СВЦЭМ!$A$39:$A$782,$A66,СВЦЭМ!$B$39:$B$782,V$47)+'СЕТ СН'!$G$11+СВЦЭМ!$D$10+'СЕТ СН'!$G$6-'СЕТ СН'!$G$23</f>
        <v>1441.4589115000001</v>
      </c>
      <c r="W66" s="36">
        <f>SUMIFS(СВЦЭМ!$D$39:$D$782,СВЦЭМ!$A$39:$A$782,$A66,СВЦЭМ!$B$39:$B$782,W$47)+'СЕТ СН'!$G$11+СВЦЭМ!$D$10+'СЕТ СН'!$G$6-'СЕТ СН'!$G$23</f>
        <v>1443.0178352100002</v>
      </c>
      <c r="X66" s="36">
        <f>SUMIFS(СВЦЭМ!$D$39:$D$782,СВЦЭМ!$A$39:$A$782,$A66,СВЦЭМ!$B$39:$B$782,X$47)+'СЕТ СН'!$G$11+СВЦЭМ!$D$10+'СЕТ СН'!$G$6-'СЕТ СН'!$G$23</f>
        <v>1464.3394280500002</v>
      </c>
      <c r="Y66" s="36">
        <f>SUMIFS(СВЦЭМ!$D$39:$D$782,СВЦЭМ!$A$39:$A$782,$A66,СВЦЭМ!$B$39:$B$782,Y$47)+'СЕТ СН'!$G$11+СВЦЭМ!$D$10+'СЕТ СН'!$G$6-'СЕТ СН'!$G$23</f>
        <v>1501.25299668</v>
      </c>
    </row>
    <row r="67" spans="1:26" ht="15.75" x14ac:dyDescent="0.2">
      <c r="A67" s="35">
        <f t="shared" si="1"/>
        <v>44459</v>
      </c>
      <c r="B67" s="36">
        <f>SUMIFS(СВЦЭМ!$D$39:$D$782,СВЦЭМ!$A$39:$A$782,$A67,СВЦЭМ!$B$39:$B$782,B$47)+'СЕТ СН'!$G$11+СВЦЭМ!$D$10+'СЕТ СН'!$G$6-'СЕТ СН'!$G$23</f>
        <v>1461.0546184200002</v>
      </c>
      <c r="C67" s="36">
        <f>SUMIFS(СВЦЭМ!$D$39:$D$782,СВЦЭМ!$A$39:$A$782,$A67,СВЦЭМ!$B$39:$B$782,C$47)+'СЕТ СН'!$G$11+СВЦЭМ!$D$10+'СЕТ СН'!$G$6-'СЕТ СН'!$G$23</f>
        <v>1546.2742113600002</v>
      </c>
      <c r="D67" s="36">
        <f>SUMIFS(СВЦЭМ!$D$39:$D$782,СВЦЭМ!$A$39:$A$782,$A67,СВЦЭМ!$B$39:$B$782,D$47)+'СЕТ СН'!$G$11+СВЦЭМ!$D$10+'СЕТ СН'!$G$6-'СЕТ СН'!$G$23</f>
        <v>1596.3103368500001</v>
      </c>
      <c r="E67" s="36">
        <f>SUMIFS(СВЦЭМ!$D$39:$D$782,СВЦЭМ!$A$39:$A$782,$A67,СВЦЭМ!$B$39:$B$782,E$47)+'СЕТ СН'!$G$11+СВЦЭМ!$D$10+'СЕТ СН'!$G$6-'СЕТ СН'!$G$23</f>
        <v>1615.2922749600002</v>
      </c>
      <c r="F67" s="36">
        <f>SUMIFS(СВЦЭМ!$D$39:$D$782,СВЦЭМ!$A$39:$A$782,$A67,СВЦЭМ!$B$39:$B$782,F$47)+'СЕТ СН'!$G$11+СВЦЭМ!$D$10+'СЕТ СН'!$G$6-'СЕТ СН'!$G$23</f>
        <v>1625.2527772100002</v>
      </c>
      <c r="G67" s="36">
        <f>SUMIFS(СВЦЭМ!$D$39:$D$782,СВЦЭМ!$A$39:$A$782,$A67,СВЦЭМ!$B$39:$B$782,G$47)+'СЕТ СН'!$G$11+СВЦЭМ!$D$10+'СЕТ СН'!$G$6-'СЕТ СН'!$G$23</f>
        <v>1609.2562497900001</v>
      </c>
      <c r="H67" s="36">
        <f>SUMIFS(СВЦЭМ!$D$39:$D$782,СВЦЭМ!$A$39:$A$782,$A67,СВЦЭМ!$B$39:$B$782,H$47)+'СЕТ СН'!$G$11+СВЦЭМ!$D$10+'СЕТ СН'!$G$6-'СЕТ СН'!$G$23</f>
        <v>1559.1703912600001</v>
      </c>
      <c r="I67" s="36">
        <f>SUMIFS(СВЦЭМ!$D$39:$D$782,СВЦЭМ!$A$39:$A$782,$A67,СВЦЭМ!$B$39:$B$782,I$47)+'СЕТ СН'!$G$11+СВЦЭМ!$D$10+'СЕТ СН'!$G$6-'СЕТ СН'!$G$23</f>
        <v>1513.9348267300002</v>
      </c>
      <c r="J67" s="36">
        <f>SUMIFS(СВЦЭМ!$D$39:$D$782,СВЦЭМ!$A$39:$A$782,$A67,СВЦЭМ!$B$39:$B$782,J$47)+'СЕТ СН'!$G$11+СВЦЭМ!$D$10+'СЕТ СН'!$G$6-'СЕТ СН'!$G$23</f>
        <v>1509.9214708100001</v>
      </c>
      <c r="K67" s="36">
        <f>SUMIFS(СВЦЭМ!$D$39:$D$782,СВЦЭМ!$A$39:$A$782,$A67,СВЦЭМ!$B$39:$B$782,K$47)+'СЕТ СН'!$G$11+СВЦЭМ!$D$10+'СЕТ СН'!$G$6-'СЕТ СН'!$G$23</f>
        <v>1506.09274121</v>
      </c>
      <c r="L67" s="36">
        <f>SUMIFS(СВЦЭМ!$D$39:$D$782,СВЦЭМ!$A$39:$A$782,$A67,СВЦЭМ!$B$39:$B$782,L$47)+'СЕТ СН'!$G$11+СВЦЭМ!$D$10+'СЕТ СН'!$G$6-'СЕТ СН'!$G$23</f>
        <v>1486.2514170500001</v>
      </c>
      <c r="M67" s="36">
        <f>SUMIFS(СВЦЭМ!$D$39:$D$782,СВЦЭМ!$A$39:$A$782,$A67,СВЦЭМ!$B$39:$B$782,M$47)+'СЕТ СН'!$G$11+СВЦЭМ!$D$10+'СЕТ СН'!$G$6-'СЕТ СН'!$G$23</f>
        <v>1484.1362850800001</v>
      </c>
      <c r="N67" s="36">
        <f>SUMIFS(СВЦЭМ!$D$39:$D$782,СВЦЭМ!$A$39:$A$782,$A67,СВЦЭМ!$B$39:$B$782,N$47)+'СЕТ СН'!$G$11+СВЦЭМ!$D$10+'СЕТ СН'!$G$6-'СЕТ СН'!$G$23</f>
        <v>1500.8798113600001</v>
      </c>
      <c r="O67" s="36">
        <f>SUMIFS(СВЦЭМ!$D$39:$D$782,СВЦЭМ!$A$39:$A$782,$A67,СВЦЭМ!$B$39:$B$782,O$47)+'СЕТ СН'!$G$11+СВЦЭМ!$D$10+'СЕТ СН'!$G$6-'СЕТ СН'!$G$23</f>
        <v>1528.70376319</v>
      </c>
      <c r="P67" s="36">
        <f>SUMIFS(СВЦЭМ!$D$39:$D$782,СВЦЭМ!$A$39:$A$782,$A67,СВЦЭМ!$B$39:$B$782,P$47)+'СЕТ СН'!$G$11+СВЦЭМ!$D$10+'СЕТ СН'!$G$6-'СЕТ СН'!$G$23</f>
        <v>1560.1335304700001</v>
      </c>
      <c r="Q67" s="36">
        <f>SUMIFS(СВЦЭМ!$D$39:$D$782,СВЦЭМ!$A$39:$A$782,$A67,СВЦЭМ!$B$39:$B$782,Q$47)+'СЕТ СН'!$G$11+СВЦЭМ!$D$10+'СЕТ СН'!$G$6-'СЕТ СН'!$G$23</f>
        <v>1563.2223300600001</v>
      </c>
      <c r="R67" s="36">
        <f>SUMIFS(СВЦЭМ!$D$39:$D$782,СВЦЭМ!$A$39:$A$782,$A67,СВЦЭМ!$B$39:$B$782,R$47)+'СЕТ СН'!$G$11+СВЦЭМ!$D$10+'СЕТ СН'!$G$6-'СЕТ СН'!$G$23</f>
        <v>1545.0708377999999</v>
      </c>
      <c r="S67" s="36">
        <f>SUMIFS(СВЦЭМ!$D$39:$D$782,СВЦЭМ!$A$39:$A$782,$A67,СВЦЭМ!$B$39:$B$782,S$47)+'СЕТ СН'!$G$11+СВЦЭМ!$D$10+'СЕТ СН'!$G$6-'СЕТ СН'!$G$23</f>
        <v>1532.4999346300001</v>
      </c>
      <c r="T67" s="36">
        <f>SUMIFS(СВЦЭМ!$D$39:$D$782,СВЦЭМ!$A$39:$A$782,$A67,СВЦЭМ!$B$39:$B$782,T$47)+'СЕТ СН'!$G$11+СВЦЭМ!$D$10+'СЕТ СН'!$G$6-'СЕТ СН'!$G$23</f>
        <v>1518.9672669800002</v>
      </c>
      <c r="U67" s="36">
        <f>SUMIFS(СВЦЭМ!$D$39:$D$782,СВЦЭМ!$A$39:$A$782,$A67,СВЦЭМ!$B$39:$B$782,U$47)+'СЕТ СН'!$G$11+СВЦЭМ!$D$10+'СЕТ СН'!$G$6-'СЕТ СН'!$G$23</f>
        <v>1539.15625002</v>
      </c>
      <c r="V67" s="36">
        <f>SUMIFS(СВЦЭМ!$D$39:$D$782,СВЦЭМ!$A$39:$A$782,$A67,СВЦЭМ!$B$39:$B$782,V$47)+'СЕТ СН'!$G$11+СВЦЭМ!$D$10+'СЕТ СН'!$G$6-'СЕТ СН'!$G$23</f>
        <v>1496.8828132799999</v>
      </c>
      <c r="W67" s="36">
        <f>SUMIFS(СВЦЭМ!$D$39:$D$782,СВЦЭМ!$A$39:$A$782,$A67,СВЦЭМ!$B$39:$B$782,W$47)+'СЕТ СН'!$G$11+СВЦЭМ!$D$10+'СЕТ СН'!$G$6-'СЕТ СН'!$G$23</f>
        <v>1485.78612187</v>
      </c>
      <c r="X67" s="36">
        <f>SUMIFS(СВЦЭМ!$D$39:$D$782,СВЦЭМ!$A$39:$A$782,$A67,СВЦЭМ!$B$39:$B$782,X$47)+'СЕТ СН'!$G$11+СВЦЭМ!$D$10+'СЕТ СН'!$G$6-'СЕТ СН'!$G$23</f>
        <v>1515.3537982500002</v>
      </c>
      <c r="Y67" s="36">
        <f>SUMIFS(СВЦЭМ!$D$39:$D$782,СВЦЭМ!$A$39:$A$782,$A67,СВЦЭМ!$B$39:$B$782,Y$47)+'СЕТ СН'!$G$11+СВЦЭМ!$D$10+'СЕТ СН'!$G$6-'СЕТ СН'!$G$23</f>
        <v>1490.0326925700001</v>
      </c>
    </row>
    <row r="68" spans="1:26" ht="15.75" x14ac:dyDescent="0.2">
      <c r="A68" s="35">
        <f t="shared" si="1"/>
        <v>44460</v>
      </c>
      <c r="B68" s="36">
        <f>SUMIFS(СВЦЭМ!$D$39:$D$782,СВЦЭМ!$A$39:$A$782,$A68,СВЦЭМ!$B$39:$B$782,B$47)+'СЕТ СН'!$G$11+СВЦЭМ!$D$10+'СЕТ СН'!$G$6-'СЕТ СН'!$G$23</f>
        <v>1559.2273878999999</v>
      </c>
      <c r="C68" s="36">
        <f>SUMIFS(СВЦЭМ!$D$39:$D$782,СВЦЭМ!$A$39:$A$782,$A68,СВЦЭМ!$B$39:$B$782,C$47)+'СЕТ СН'!$G$11+СВЦЭМ!$D$10+'СЕТ СН'!$G$6-'СЕТ СН'!$G$23</f>
        <v>1631.3206617300002</v>
      </c>
      <c r="D68" s="36">
        <f>SUMIFS(СВЦЭМ!$D$39:$D$782,СВЦЭМ!$A$39:$A$782,$A68,СВЦЭМ!$B$39:$B$782,D$47)+'СЕТ СН'!$G$11+СВЦЭМ!$D$10+'СЕТ СН'!$G$6-'СЕТ СН'!$G$23</f>
        <v>1659.32420731</v>
      </c>
      <c r="E68" s="36">
        <f>SUMIFS(СВЦЭМ!$D$39:$D$782,СВЦЭМ!$A$39:$A$782,$A68,СВЦЭМ!$B$39:$B$782,E$47)+'СЕТ СН'!$G$11+СВЦЭМ!$D$10+'СЕТ СН'!$G$6-'СЕТ СН'!$G$23</f>
        <v>1674.26239657</v>
      </c>
      <c r="F68" s="36">
        <f>SUMIFS(СВЦЭМ!$D$39:$D$782,СВЦЭМ!$A$39:$A$782,$A68,СВЦЭМ!$B$39:$B$782,F$47)+'СЕТ СН'!$G$11+СВЦЭМ!$D$10+'СЕТ СН'!$G$6-'СЕТ СН'!$G$23</f>
        <v>1672.71507561</v>
      </c>
      <c r="G68" s="36">
        <f>SUMIFS(СВЦЭМ!$D$39:$D$782,СВЦЭМ!$A$39:$A$782,$A68,СВЦЭМ!$B$39:$B$782,G$47)+'СЕТ СН'!$G$11+СВЦЭМ!$D$10+'СЕТ СН'!$G$6-'СЕТ СН'!$G$23</f>
        <v>1645.33623941</v>
      </c>
      <c r="H68" s="36">
        <f>SUMIFS(СВЦЭМ!$D$39:$D$782,СВЦЭМ!$A$39:$A$782,$A68,СВЦЭМ!$B$39:$B$782,H$47)+'СЕТ СН'!$G$11+СВЦЭМ!$D$10+'СЕТ СН'!$G$6-'СЕТ СН'!$G$23</f>
        <v>1588.3786242599999</v>
      </c>
      <c r="I68" s="36">
        <f>SUMIFS(СВЦЭМ!$D$39:$D$782,СВЦЭМ!$A$39:$A$782,$A68,СВЦЭМ!$B$39:$B$782,I$47)+'СЕТ СН'!$G$11+СВЦЭМ!$D$10+'СЕТ СН'!$G$6-'СЕТ СН'!$G$23</f>
        <v>1543.96306559</v>
      </c>
      <c r="J68" s="36">
        <f>SUMIFS(СВЦЭМ!$D$39:$D$782,СВЦЭМ!$A$39:$A$782,$A68,СВЦЭМ!$B$39:$B$782,J$47)+'СЕТ СН'!$G$11+СВЦЭМ!$D$10+'СЕТ СН'!$G$6-'СЕТ СН'!$G$23</f>
        <v>1527.55558832</v>
      </c>
      <c r="K68" s="36">
        <f>SUMIFS(СВЦЭМ!$D$39:$D$782,СВЦЭМ!$A$39:$A$782,$A68,СВЦЭМ!$B$39:$B$782,K$47)+'СЕТ СН'!$G$11+СВЦЭМ!$D$10+'СЕТ СН'!$G$6-'СЕТ СН'!$G$23</f>
        <v>1507.7752623000001</v>
      </c>
      <c r="L68" s="36">
        <f>SUMIFS(СВЦЭМ!$D$39:$D$782,СВЦЭМ!$A$39:$A$782,$A68,СВЦЭМ!$B$39:$B$782,L$47)+'СЕТ СН'!$G$11+СВЦЭМ!$D$10+'СЕТ СН'!$G$6-'СЕТ СН'!$G$23</f>
        <v>1487.7313747800001</v>
      </c>
      <c r="M68" s="36">
        <f>SUMIFS(СВЦЭМ!$D$39:$D$782,СВЦЭМ!$A$39:$A$782,$A68,СВЦЭМ!$B$39:$B$782,M$47)+'СЕТ СН'!$G$11+СВЦЭМ!$D$10+'СЕТ СН'!$G$6-'СЕТ СН'!$G$23</f>
        <v>1491.1273225100001</v>
      </c>
      <c r="N68" s="36">
        <f>SUMIFS(СВЦЭМ!$D$39:$D$782,СВЦЭМ!$A$39:$A$782,$A68,СВЦЭМ!$B$39:$B$782,N$47)+'СЕТ СН'!$G$11+СВЦЭМ!$D$10+'СЕТ СН'!$G$6-'СЕТ СН'!$G$23</f>
        <v>1505.0796657000001</v>
      </c>
      <c r="O68" s="36">
        <f>SUMIFS(СВЦЭМ!$D$39:$D$782,СВЦЭМ!$A$39:$A$782,$A68,СВЦЭМ!$B$39:$B$782,O$47)+'СЕТ СН'!$G$11+СВЦЭМ!$D$10+'СЕТ СН'!$G$6-'СЕТ СН'!$G$23</f>
        <v>1515.3148779000001</v>
      </c>
      <c r="P68" s="36">
        <f>SUMIFS(СВЦЭМ!$D$39:$D$782,СВЦЭМ!$A$39:$A$782,$A68,СВЦЭМ!$B$39:$B$782,P$47)+'СЕТ СН'!$G$11+СВЦЭМ!$D$10+'СЕТ СН'!$G$6-'СЕТ СН'!$G$23</f>
        <v>1548.5015108699999</v>
      </c>
      <c r="Q68" s="36">
        <f>SUMIFS(СВЦЭМ!$D$39:$D$782,СВЦЭМ!$A$39:$A$782,$A68,СВЦЭМ!$B$39:$B$782,Q$47)+'СЕТ СН'!$G$11+СВЦЭМ!$D$10+'СЕТ СН'!$G$6-'СЕТ СН'!$G$23</f>
        <v>1564.4756701599999</v>
      </c>
      <c r="R68" s="36">
        <f>SUMIFS(СВЦЭМ!$D$39:$D$782,СВЦЭМ!$A$39:$A$782,$A68,СВЦЭМ!$B$39:$B$782,R$47)+'СЕТ СН'!$G$11+СВЦЭМ!$D$10+'СЕТ СН'!$G$6-'СЕТ СН'!$G$23</f>
        <v>1553.6725797399999</v>
      </c>
      <c r="S68" s="36">
        <f>SUMIFS(СВЦЭМ!$D$39:$D$782,СВЦЭМ!$A$39:$A$782,$A68,СВЦЭМ!$B$39:$B$782,S$47)+'СЕТ СН'!$G$11+СВЦЭМ!$D$10+'СЕТ СН'!$G$6-'СЕТ СН'!$G$23</f>
        <v>1532.6076092200001</v>
      </c>
      <c r="T68" s="36">
        <f>SUMIFS(СВЦЭМ!$D$39:$D$782,СВЦЭМ!$A$39:$A$782,$A68,СВЦЭМ!$B$39:$B$782,T$47)+'СЕТ СН'!$G$11+СВЦЭМ!$D$10+'СЕТ СН'!$G$6-'СЕТ СН'!$G$23</f>
        <v>1511.9127833100001</v>
      </c>
      <c r="U68" s="36">
        <f>SUMIFS(СВЦЭМ!$D$39:$D$782,СВЦЭМ!$A$39:$A$782,$A68,СВЦЭМ!$B$39:$B$782,U$47)+'СЕТ СН'!$G$11+СВЦЭМ!$D$10+'СЕТ СН'!$G$6-'СЕТ СН'!$G$23</f>
        <v>1509.0608342200001</v>
      </c>
      <c r="V68" s="36">
        <f>SUMIFS(СВЦЭМ!$D$39:$D$782,СВЦЭМ!$A$39:$A$782,$A68,СВЦЭМ!$B$39:$B$782,V$47)+'СЕТ СН'!$G$11+СВЦЭМ!$D$10+'СЕТ СН'!$G$6-'СЕТ СН'!$G$23</f>
        <v>1506.7154830500001</v>
      </c>
      <c r="W68" s="36">
        <f>SUMIFS(СВЦЭМ!$D$39:$D$782,СВЦЭМ!$A$39:$A$782,$A68,СВЦЭМ!$B$39:$B$782,W$47)+'СЕТ СН'!$G$11+СВЦЭМ!$D$10+'СЕТ СН'!$G$6-'СЕТ СН'!$G$23</f>
        <v>1500.3219846400002</v>
      </c>
      <c r="X68" s="36">
        <f>SUMIFS(СВЦЭМ!$D$39:$D$782,СВЦЭМ!$A$39:$A$782,$A68,СВЦЭМ!$B$39:$B$782,X$47)+'СЕТ СН'!$G$11+СВЦЭМ!$D$10+'СЕТ СН'!$G$6-'СЕТ СН'!$G$23</f>
        <v>1474.9240957700001</v>
      </c>
      <c r="Y68" s="36">
        <f>SUMIFS(СВЦЭМ!$D$39:$D$782,СВЦЭМ!$A$39:$A$782,$A68,СВЦЭМ!$B$39:$B$782,Y$47)+'СЕТ СН'!$G$11+СВЦЭМ!$D$10+'СЕТ СН'!$G$6-'СЕТ СН'!$G$23</f>
        <v>1472.3640172099999</v>
      </c>
    </row>
    <row r="69" spans="1:26" ht="15.75" x14ac:dyDescent="0.2">
      <c r="A69" s="35">
        <f t="shared" si="1"/>
        <v>44461</v>
      </c>
      <c r="B69" s="36">
        <f>SUMIFS(СВЦЭМ!$D$39:$D$782,СВЦЭМ!$A$39:$A$782,$A69,СВЦЭМ!$B$39:$B$782,B$47)+'СЕТ СН'!$G$11+СВЦЭМ!$D$10+'СЕТ СН'!$G$6-'СЕТ СН'!$G$23</f>
        <v>1551.7834767300001</v>
      </c>
      <c r="C69" s="36">
        <f>SUMIFS(СВЦЭМ!$D$39:$D$782,СВЦЭМ!$A$39:$A$782,$A69,СВЦЭМ!$B$39:$B$782,C$47)+'СЕТ СН'!$G$11+СВЦЭМ!$D$10+'СЕТ СН'!$G$6-'СЕТ СН'!$G$23</f>
        <v>1611.4464044700001</v>
      </c>
      <c r="D69" s="36">
        <f>SUMIFS(СВЦЭМ!$D$39:$D$782,СВЦЭМ!$A$39:$A$782,$A69,СВЦЭМ!$B$39:$B$782,D$47)+'СЕТ СН'!$G$11+СВЦЭМ!$D$10+'СЕТ СН'!$G$6-'СЕТ СН'!$G$23</f>
        <v>1648.68197781</v>
      </c>
      <c r="E69" s="36">
        <f>SUMIFS(СВЦЭМ!$D$39:$D$782,СВЦЭМ!$A$39:$A$782,$A69,СВЦЭМ!$B$39:$B$782,E$47)+'СЕТ СН'!$G$11+СВЦЭМ!$D$10+'СЕТ СН'!$G$6-'СЕТ СН'!$G$23</f>
        <v>1655.9643935399999</v>
      </c>
      <c r="F69" s="36">
        <f>SUMIFS(СВЦЭМ!$D$39:$D$782,СВЦЭМ!$A$39:$A$782,$A69,СВЦЭМ!$B$39:$B$782,F$47)+'СЕТ СН'!$G$11+СВЦЭМ!$D$10+'СЕТ СН'!$G$6-'СЕТ СН'!$G$23</f>
        <v>1658.95864635</v>
      </c>
      <c r="G69" s="36">
        <f>SUMIFS(СВЦЭМ!$D$39:$D$782,СВЦЭМ!$A$39:$A$782,$A69,СВЦЭМ!$B$39:$B$782,G$47)+'СЕТ СН'!$G$11+СВЦЭМ!$D$10+'СЕТ СН'!$G$6-'СЕТ СН'!$G$23</f>
        <v>1641.5837073600001</v>
      </c>
      <c r="H69" s="36">
        <f>SUMIFS(СВЦЭМ!$D$39:$D$782,СВЦЭМ!$A$39:$A$782,$A69,СВЦЭМ!$B$39:$B$782,H$47)+'СЕТ СН'!$G$11+СВЦЭМ!$D$10+'СЕТ СН'!$G$6-'СЕТ СН'!$G$23</f>
        <v>1588.9150724200001</v>
      </c>
      <c r="I69" s="36">
        <f>SUMIFS(СВЦЭМ!$D$39:$D$782,СВЦЭМ!$A$39:$A$782,$A69,СВЦЭМ!$B$39:$B$782,I$47)+'СЕТ СН'!$G$11+СВЦЭМ!$D$10+'СЕТ СН'!$G$6-'СЕТ СН'!$G$23</f>
        <v>1524.8975956600002</v>
      </c>
      <c r="J69" s="36">
        <f>SUMIFS(СВЦЭМ!$D$39:$D$782,СВЦЭМ!$A$39:$A$782,$A69,СВЦЭМ!$B$39:$B$782,J$47)+'СЕТ СН'!$G$11+СВЦЭМ!$D$10+'СЕТ СН'!$G$6-'СЕТ СН'!$G$23</f>
        <v>1511.45411618</v>
      </c>
      <c r="K69" s="36">
        <f>SUMIFS(СВЦЭМ!$D$39:$D$782,СВЦЭМ!$A$39:$A$782,$A69,СВЦЭМ!$B$39:$B$782,K$47)+'СЕТ СН'!$G$11+СВЦЭМ!$D$10+'СЕТ СН'!$G$6-'СЕТ СН'!$G$23</f>
        <v>1506.2221294800001</v>
      </c>
      <c r="L69" s="36">
        <f>SUMIFS(СВЦЭМ!$D$39:$D$782,СВЦЭМ!$A$39:$A$782,$A69,СВЦЭМ!$B$39:$B$782,L$47)+'СЕТ СН'!$G$11+СВЦЭМ!$D$10+'СЕТ СН'!$G$6-'СЕТ СН'!$G$23</f>
        <v>1492.6044411</v>
      </c>
      <c r="M69" s="36">
        <f>SUMIFS(СВЦЭМ!$D$39:$D$782,СВЦЭМ!$A$39:$A$782,$A69,СВЦЭМ!$B$39:$B$782,M$47)+'СЕТ СН'!$G$11+СВЦЭМ!$D$10+'СЕТ СН'!$G$6-'СЕТ СН'!$G$23</f>
        <v>1481.93950847</v>
      </c>
      <c r="N69" s="36">
        <f>SUMIFS(СВЦЭМ!$D$39:$D$782,СВЦЭМ!$A$39:$A$782,$A69,СВЦЭМ!$B$39:$B$782,N$47)+'СЕТ СН'!$G$11+СВЦЭМ!$D$10+'СЕТ СН'!$G$6-'СЕТ СН'!$G$23</f>
        <v>1495.9301922500001</v>
      </c>
      <c r="O69" s="36">
        <f>SUMIFS(СВЦЭМ!$D$39:$D$782,СВЦЭМ!$A$39:$A$782,$A69,СВЦЭМ!$B$39:$B$782,O$47)+'СЕТ СН'!$G$11+СВЦЭМ!$D$10+'СЕТ СН'!$G$6-'СЕТ СН'!$G$23</f>
        <v>1518.5872161500001</v>
      </c>
      <c r="P69" s="36">
        <f>SUMIFS(СВЦЭМ!$D$39:$D$782,СВЦЭМ!$A$39:$A$782,$A69,СВЦЭМ!$B$39:$B$782,P$47)+'СЕТ СН'!$G$11+СВЦЭМ!$D$10+'СЕТ СН'!$G$6-'СЕТ СН'!$G$23</f>
        <v>1551.6083148500002</v>
      </c>
      <c r="Q69" s="36">
        <f>SUMIFS(СВЦЭМ!$D$39:$D$782,СВЦЭМ!$A$39:$A$782,$A69,СВЦЭМ!$B$39:$B$782,Q$47)+'СЕТ СН'!$G$11+СВЦЭМ!$D$10+'СЕТ СН'!$G$6-'СЕТ СН'!$G$23</f>
        <v>1557.8947593299999</v>
      </c>
      <c r="R69" s="36">
        <f>SUMIFS(СВЦЭМ!$D$39:$D$782,СВЦЭМ!$A$39:$A$782,$A69,СВЦЭМ!$B$39:$B$782,R$47)+'СЕТ СН'!$G$11+СВЦЭМ!$D$10+'СЕТ СН'!$G$6-'СЕТ СН'!$G$23</f>
        <v>1550.0015448700001</v>
      </c>
      <c r="S69" s="36">
        <f>SUMIFS(СВЦЭМ!$D$39:$D$782,СВЦЭМ!$A$39:$A$782,$A69,СВЦЭМ!$B$39:$B$782,S$47)+'СЕТ СН'!$G$11+СВЦЭМ!$D$10+'СЕТ СН'!$G$6-'СЕТ СН'!$G$23</f>
        <v>1518.9527432899999</v>
      </c>
      <c r="T69" s="36">
        <f>SUMIFS(СВЦЭМ!$D$39:$D$782,СВЦЭМ!$A$39:$A$782,$A69,СВЦЭМ!$B$39:$B$782,T$47)+'СЕТ СН'!$G$11+СВЦЭМ!$D$10+'СЕТ СН'!$G$6-'СЕТ СН'!$G$23</f>
        <v>1496.4716802</v>
      </c>
      <c r="U69" s="36">
        <f>SUMIFS(СВЦЭМ!$D$39:$D$782,СВЦЭМ!$A$39:$A$782,$A69,СВЦЭМ!$B$39:$B$782,U$47)+'СЕТ СН'!$G$11+СВЦЭМ!$D$10+'СЕТ СН'!$G$6-'СЕТ СН'!$G$23</f>
        <v>1499.36186006</v>
      </c>
      <c r="V69" s="36">
        <f>SUMIFS(СВЦЭМ!$D$39:$D$782,СВЦЭМ!$A$39:$A$782,$A69,СВЦЭМ!$B$39:$B$782,V$47)+'СЕТ СН'!$G$11+СВЦЭМ!$D$10+'СЕТ СН'!$G$6-'СЕТ СН'!$G$23</f>
        <v>1495.1595329100001</v>
      </c>
      <c r="W69" s="36">
        <f>SUMIFS(СВЦЭМ!$D$39:$D$782,СВЦЭМ!$A$39:$A$782,$A69,СВЦЭМ!$B$39:$B$782,W$47)+'СЕТ СН'!$G$11+СВЦЭМ!$D$10+'СЕТ СН'!$G$6-'СЕТ СН'!$G$23</f>
        <v>1489.54196783</v>
      </c>
      <c r="X69" s="36">
        <f>SUMIFS(СВЦЭМ!$D$39:$D$782,СВЦЭМ!$A$39:$A$782,$A69,СВЦЭМ!$B$39:$B$782,X$47)+'СЕТ СН'!$G$11+СВЦЭМ!$D$10+'СЕТ СН'!$G$6-'СЕТ СН'!$G$23</f>
        <v>1468.62331907</v>
      </c>
      <c r="Y69" s="36">
        <f>SUMIFS(СВЦЭМ!$D$39:$D$782,СВЦЭМ!$A$39:$A$782,$A69,СВЦЭМ!$B$39:$B$782,Y$47)+'СЕТ СН'!$G$11+СВЦЭМ!$D$10+'СЕТ СН'!$G$6-'СЕТ СН'!$G$23</f>
        <v>1463.10847706</v>
      </c>
    </row>
    <row r="70" spans="1:26" ht="15.75" x14ac:dyDescent="0.2">
      <c r="A70" s="35">
        <f t="shared" si="1"/>
        <v>44462</v>
      </c>
      <c r="B70" s="36">
        <f>SUMIFS(СВЦЭМ!$D$39:$D$782,СВЦЭМ!$A$39:$A$782,$A70,СВЦЭМ!$B$39:$B$782,B$47)+'СЕТ СН'!$G$11+СВЦЭМ!$D$10+'СЕТ СН'!$G$6-'СЕТ СН'!$G$23</f>
        <v>1587.1748238099999</v>
      </c>
      <c r="C70" s="36">
        <f>SUMIFS(СВЦЭМ!$D$39:$D$782,СВЦЭМ!$A$39:$A$782,$A70,СВЦЭМ!$B$39:$B$782,C$47)+'СЕТ СН'!$G$11+СВЦЭМ!$D$10+'СЕТ СН'!$G$6-'СЕТ СН'!$G$23</f>
        <v>1683.4426642000001</v>
      </c>
      <c r="D70" s="36">
        <f>SUMIFS(СВЦЭМ!$D$39:$D$782,СВЦЭМ!$A$39:$A$782,$A70,СВЦЭМ!$B$39:$B$782,D$47)+'СЕТ СН'!$G$11+СВЦЭМ!$D$10+'СЕТ СН'!$G$6-'СЕТ СН'!$G$23</f>
        <v>1738.65443688</v>
      </c>
      <c r="E70" s="36">
        <f>SUMIFS(СВЦЭМ!$D$39:$D$782,СВЦЭМ!$A$39:$A$782,$A70,СВЦЭМ!$B$39:$B$782,E$47)+'СЕТ СН'!$G$11+СВЦЭМ!$D$10+'СЕТ СН'!$G$6-'СЕТ СН'!$G$23</f>
        <v>1752.21428765</v>
      </c>
      <c r="F70" s="36">
        <f>SUMIFS(СВЦЭМ!$D$39:$D$782,СВЦЭМ!$A$39:$A$782,$A70,СВЦЭМ!$B$39:$B$782,F$47)+'СЕТ СН'!$G$11+СВЦЭМ!$D$10+'СЕТ СН'!$G$6-'СЕТ СН'!$G$23</f>
        <v>1756.37918913</v>
      </c>
      <c r="G70" s="36">
        <f>SUMIFS(СВЦЭМ!$D$39:$D$782,СВЦЭМ!$A$39:$A$782,$A70,СВЦЭМ!$B$39:$B$782,G$47)+'СЕТ СН'!$G$11+СВЦЭМ!$D$10+'СЕТ СН'!$G$6-'СЕТ СН'!$G$23</f>
        <v>1730.2073158599999</v>
      </c>
      <c r="H70" s="36">
        <f>SUMIFS(СВЦЭМ!$D$39:$D$782,СВЦЭМ!$A$39:$A$782,$A70,СВЦЭМ!$B$39:$B$782,H$47)+'СЕТ СН'!$G$11+СВЦЭМ!$D$10+'СЕТ СН'!$G$6-'СЕТ СН'!$G$23</f>
        <v>1655.7092713</v>
      </c>
      <c r="I70" s="36">
        <f>SUMIFS(СВЦЭМ!$D$39:$D$782,СВЦЭМ!$A$39:$A$782,$A70,СВЦЭМ!$B$39:$B$782,I$47)+'СЕТ СН'!$G$11+СВЦЭМ!$D$10+'СЕТ СН'!$G$6-'СЕТ СН'!$G$23</f>
        <v>1556.94776465</v>
      </c>
      <c r="J70" s="36">
        <f>SUMIFS(СВЦЭМ!$D$39:$D$782,СВЦЭМ!$A$39:$A$782,$A70,СВЦЭМ!$B$39:$B$782,J$47)+'СЕТ СН'!$G$11+СВЦЭМ!$D$10+'СЕТ СН'!$G$6-'СЕТ СН'!$G$23</f>
        <v>1554.7151624200001</v>
      </c>
      <c r="K70" s="36">
        <f>SUMIFS(СВЦЭМ!$D$39:$D$782,СВЦЭМ!$A$39:$A$782,$A70,СВЦЭМ!$B$39:$B$782,K$47)+'СЕТ СН'!$G$11+СВЦЭМ!$D$10+'СЕТ СН'!$G$6-'СЕТ СН'!$G$23</f>
        <v>1574.0853126000002</v>
      </c>
      <c r="L70" s="36">
        <f>SUMIFS(СВЦЭМ!$D$39:$D$782,СВЦЭМ!$A$39:$A$782,$A70,СВЦЭМ!$B$39:$B$782,L$47)+'СЕТ СН'!$G$11+СВЦЭМ!$D$10+'СЕТ СН'!$G$6-'СЕТ СН'!$G$23</f>
        <v>1571.5851522200001</v>
      </c>
      <c r="M70" s="36">
        <f>SUMIFS(СВЦЭМ!$D$39:$D$782,СВЦЭМ!$A$39:$A$782,$A70,СВЦЭМ!$B$39:$B$782,M$47)+'СЕТ СН'!$G$11+СВЦЭМ!$D$10+'СЕТ СН'!$G$6-'СЕТ СН'!$G$23</f>
        <v>1560.9081682300002</v>
      </c>
      <c r="N70" s="36">
        <f>SUMIFS(СВЦЭМ!$D$39:$D$782,СВЦЭМ!$A$39:$A$782,$A70,СВЦЭМ!$B$39:$B$782,N$47)+'СЕТ СН'!$G$11+СВЦЭМ!$D$10+'СЕТ СН'!$G$6-'СЕТ СН'!$G$23</f>
        <v>1539.4472723900001</v>
      </c>
      <c r="O70" s="36">
        <f>SUMIFS(СВЦЭМ!$D$39:$D$782,СВЦЭМ!$A$39:$A$782,$A70,СВЦЭМ!$B$39:$B$782,O$47)+'СЕТ СН'!$G$11+СВЦЭМ!$D$10+'СЕТ СН'!$G$6-'СЕТ СН'!$G$23</f>
        <v>1533.19765895</v>
      </c>
      <c r="P70" s="36">
        <f>SUMIFS(СВЦЭМ!$D$39:$D$782,СВЦЭМ!$A$39:$A$782,$A70,СВЦЭМ!$B$39:$B$782,P$47)+'СЕТ СН'!$G$11+СВЦЭМ!$D$10+'СЕТ СН'!$G$6-'СЕТ СН'!$G$23</f>
        <v>1560.8411636200001</v>
      </c>
      <c r="Q70" s="36">
        <f>SUMIFS(СВЦЭМ!$D$39:$D$782,СВЦЭМ!$A$39:$A$782,$A70,СВЦЭМ!$B$39:$B$782,Q$47)+'СЕТ СН'!$G$11+СВЦЭМ!$D$10+'СЕТ СН'!$G$6-'СЕТ СН'!$G$23</f>
        <v>1567.7385381300001</v>
      </c>
      <c r="R70" s="36">
        <f>SUMIFS(СВЦЭМ!$D$39:$D$782,СВЦЭМ!$A$39:$A$782,$A70,СВЦЭМ!$B$39:$B$782,R$47)+'СЕТ СН'!$G$11+СВЦЭМ!$D$10+'СЕТ СН'!$G$6-'СЕТ СН'!$G$23</f>
        <v>1557.1322463500001</v>
      </c>
      <c r="S70" s="36">
        <f>SUMIFS(СВЦЭМ!$D$39:$D$782,СВЦЭМ!$A$39:$A$782,$A70,СВЦЭМ!$B$39:$B$782,S$47)+'СЕТ СН'!$G$11+СВЦЭМ!$D$10+'СЕТ СН'!$G$6-'СЕТ СН'!$G$23</f>
        <v>1538.5917072900002</v>
      </c>
      <c r="T70" s="36">
        <f>SUMIFS(СВЦЭМ!$D$39:$D$782,СВЦЭМ!$A$39:$A$782,$A70,СВЦЭМ!$B$39:$B$782,T$47)+'СЕТ СН'!$G$11+СВЦЭМ!$D$10+'СЕТ СН'!$G$6-'СЕТ СН'!$G$23</f>
        <v>1519.81196935</v>
      </c>
      <c r="U70" s="36">
        <f>SUMIFS(СВЦЭМ!$D$39:$D$782,СВЦЭМ!$A$39:$A$782,$A70,СВЦЭМ!$B$39:$B$782,U$47)+'СЕТ СН'!$G$11+СВЦЭМ!$D$10+'СЕТ СН'!$G$6-'СЕТ СН'!$G$23</f>
        <v>1513.2611903900001</v>
      </c>
      <c r="V70" s="36">
        <f>SUMIFS(СВЦЭМ!$D$39:$D$782,СВЦЭМ!$A$39:$A$782,$A70,СВЦЭМ!$B$39:$B$782,V$47)+'СЕТ СН'!$G$11+СВЦЭМ!$D$10+'СЕТ СН'!$G$6-'СЕТ СН'!$G$23</f>
        <v>1511.3269151100001</v>
      </c>
      <c r="W70" s="36">
        <f>SUMIFS(СВЦЭМ!$D$39:$D$782,СВЦЭМ!$A$39:$A$782,$A70,СВЦЭМ!$B$39:$B$782,W$47)+'СЕТ СН'!$G$11+СВЦЭМ!$D$10+'СЕТ СН'!$G$6-'СЕТ СН'!$G$23</f>
        <v>1495.8042718500001</v>
      </c>
      <c r="X70" s="36">
        <f>SUMIFS(СВЦЭМ!$D$39:$D$782,СВЦЭМ!$A$39:$A$782,$A70,СВЦЭМ!$B$39:$B$782,X$47)+'СЕТ СН'!$G$11+СВЦЭМ!$D$10+'СЕТ СН'!$G$6-'СЕТ СН'!$G$23</f>
        <v>1480.5650521699999</v>
      </c>
      <c r="Y70" s="36">
        <f>SUMIFS(СВЦЭМ!$D$39:$D$782,СВЦЭМ!$A$39:$A$782,$A70,СВЦЭМ!$B$39:$B$782,Y$47)+'СЕТ СН'!$G$11+СВЦЭМ!$D$10+'СЕТ СН'!$G$6-'СЕТ СН'!$G$23</f>
        <v>1529.4396225700002</v>
      </c>
    </row>
    <row r="71" spans="1:26" ht="15.75" x14ac:dyDescent="0.2">
      <c r="A71" s="35">
        <f t="shared" si="1"/>
        <v>44463</v>
      </c>
      <c r="B71" s="36">
        <f>SUMIFS(СВЦЭМ!$D$39:$D$782,СВЦЭМ!$A$39:$A$782,$A71,СВЦЭМ!$B$39:$B$782,B$47)+'СЕТ СН'!$G$11+СВЦЭМ!$D$10+'СЕТ СН'!$G$6-'СЕТ СН'!$G$23</f>
        <v>1558.3027037400002</v>
      </c>
      <c r="C71" s="36">
        <f>SUMIFS(СВЦЭМ!$D$39:$D$782,СВЦЭМ!$A$39:$A$782,$A71,СВЦЭМ!$B$39:$B$782,C$47)+'СЕТ СН'!$G$11+СВЦЭМ!$D$10+'СЕТ СН'!$G$6-'СЕТ СН'!$G$23</f>
        <v>1617.6313563799999</v>
      </c>
      <c r="D71" s="36">
        <f>SUMIFS(СВЦЭМ!$D$39:$D$782,СВЦЭМ!$A$39:$A$782,$A71,СВЦЭМ!$B$39:$B$782,D$47)+'СЕТ СН'!$G$11+СВЦЭМ!$D$10+'СЕТ СН'!$G$6-'СЕТ СН'!$G$23</f>
        <v>1686.0357146399999</v>
      </c>
      <c r="E71" s="36">
        <f>SUMIFS(СВЦЭМ!$D$39:$D$782,СВЦЭМ!$A$39:$A$782,$A71,СВЦЭМ!$B$39:$B$782,E$47)+'СЕТ СН'!$G$11+СВЦЭМ!$D$10+'СЕТ СН'!$G$6-'СЕТ СН'!$G$23</f>
        <v>1706.8876034299999</v>
      </c>
      <c r="F71" s="36">
        <f>SUMIFS(СВЦЭМ!$D$39:$D$782,СВЦЭМ!$A$39:$A$782,$A71,СВЦЭМ!$B$39:$B$782,F$47)+'СЕТ СН'!$G$11+СВЦЭМ!$D$10+'СЕТ СН'!$G$6-'СЕТ СН'!$G$23</f>
        <v>1709.38661247</v>
      </c>
      <c r="G71" s="36">
        <f>SUMIFS(СВЦЭМ!$D$39:$D$782,СВЦЭМ!$A$39:$A$782,$A71,СВЦЭМ!$B$39:$B$782,G$47)+'СЕТ СН'!$G$11+СВЦЭМ!$D$10+'СЕТ СН'!$G$6-'СЕТ СН'!$G$23</f>
        <v>1671.2537267099999</v>
      </c>
      <c r="H71" s="36">
        <f>SUMIFS(СВЦЭМ!$D$39:$D$782,СВЦЭМ!$A$39:$A$782,$A71,СВЦЭМ!$B$39:$B$782,H$47)+'СЕТ СН'!$G$11+СВЦЭМ!$D$10+'СЕТ СН'!$G$6-'СЕТ СН'!$G$23</f>
        <v>1592.2582654900002</v>
      </c>
      <c r="I71" s="36">
        <f>SUMIFS(СВЦЭМ!$D$39:$D$782,СВЦЭМ!$A$39:$A$782,$A71,СВЦЭМ!$B$39:$B$782,I$47)+'СЕТ СН'!$G$11+СВЦЭМ!$D$10+'СЕТ СН'!$G$6-'СЕТ СН'!$G$23</f>
        <v>1536.6509712500001</v>
      </c>
      <c r="J71" s="36">
        <f>SUMIFS(СВЦЭМ!$D$39:$D$782,СВЦЭМ!$A$39:$A$782,$A71,СВЦЭМ!$B$39:$B$782,J$47)+'СЕТ СН'!$G$11+СВЦЭМ!$D$10+'СЕТ СН'!$G$6-'СЕТ СН'!$G$23</f>
        <v>1551.7818155800001</v>
      </c>
      <c r="K71" s="36">
        <f>SUMIFS(СВЦЭМ!$D$39:$D$782,СВЦЭМ!$A$39:$A$782,$A71,СВЦЭМ!$B$39:$B$782,K$47)+'СЕТ СН'!$G$11+СВЦЭМ!$D$10+'СЕТ СН'!$G$6-'СЕТ СН'!$G$23</f>
        <v>1563.5670227600001</v>
      </c>
      <c r="L71" s="36">
        <f>SUMIFS(СВЦЭМ!$D$39:$D$782,СВЦЭМ!$A$39:$A$782,$A71,СВЦЭМ!$B$39:$B$782,L$47)+'СЕТ СН'!$G$11+СВЦЭМ!$D$10+'СЕТ СН'!$G$6-'СЕТ СН'!$G$23</f>
        <v>1575.1658142900001</v>
      </c>
      <c r="M71" s="36">
        <f>SUMIFS(СВЦЭМ!$D$39:$D$782,СВЦЭМ!$A$39:$A$782,$A71,СВЦЭМ!$B$39:$B$782,M$47)+'СЕТ СН'!$G$11+СВЦЭМ!$D$10+'СЕТ СН'!$G$6-'СЕТ СН'!$G$23</f>
        <v>1563.1588905399999</v>
      </c>
      <c r="N71" s="36">
        <f>SUMIFS(СВЦЭМ!$D$39:$D$782,СВЦЭМ!$A$39:$A$782,$A71,СВЦЭМ!$B$39:$B$782,N$47)+'СЕТ СН'!$G$11+СВЦЭМ!$D$10+'СЕТ СН'!$G$6-'СЕТ СН'!$G$23</f>
        <v>1532.7171444700002</v>
      </c>
      <c r="O71" s="36">
        <f>SUMIFS(СВЦЭМ!$D$39:$D$782,СВЦЭМ!$A$39:$A$782,$A71,СВЦЭМ!$B$39:$B$782,O$47)+'СЕТ СН'!$G$11+СВЦЭМ!$D$10+'СЕТ СН'!$G$6-'СЕТ СН'!$G$23</f>
        <v>1526.1177402600001</v>
      </c>
      <c r="P71" s="36">
        <f>SUMIFS(СВЦЭМ!$D$39:$D$782,СВЦЭМ!$A$39:$A$782,$A71,СВЦЭМ!$B$39:$B$782,P$47)+'СЕТ СН'!$G$11+СВЦЭМ!$D$10+'СЕТ СН'!$G$6-'СЕТ СН'!$G$23</f>
        <v>1565.9014867000001</v>
      </c>
      <c r="Q71" s="36">
        <f>SUMIFS(СВЦЭМ!$D$39:$D$782,СВЦЭМ!$A$39:$A$782,$A71,СВЦЭМ!$B$39:$B$782,Q$47)+'СЕТ СН'!$G$11+СВЦЭМ!$D$10+'СЕТ СН'!$G$6-'СЕТ СН'!$G$23</f>
        <v>1569.7083663600001</v>
      </c>
      <c r="R71" s="36">
        <f>SUMIFS(СВЦЭМ!$D$39:$D$782,СВЦЭМ!$A$39:$A$782,$A71,СВЦЭМ!$B$39:$B$782,R$47)+'СЕТ СН'!$G$11+СВЦЭМ!$D$10+'СЕТ СН'!$G$6-'СЕТ СН'!$G$23</f>
        <v>1555.62669392</v>
      </c>
      <c r="S71" s="36">
        <f>SUMIFS(СВЦЭМ!$D$39:$D$782,СВЦЭМ!$A$39:$A$782,$A71,СВЦЭМ!$B$39:$B$782,S$47)+'СЕТ СН'!$G$11+СВЦЭМ!$D$10+'СЕТ СН'!$G$6-'СЕТ СН'!$G$23</f>
        <v>1542.4621448</v>
      </c>
      <c r="T71" s="36">
        <f>SUMIFS(СВЦЭМ!$D$39:$D$782,СВЦЭМ!$A$39:$A$782,$A71,СВЦЭМ!$B$39:$B$782,T$47)+'СЕТ СН'!$G$11+СВЦЭМ!$D$10+'СЕТ СН'!$G$6-'СЕТ СН'!$G$23</f>
        <v>1519.3373807400001</v>
      </c>
      <c r="U71" s="36">
        <f>SUMIFS(СВЦЭМ!$D$39:$D$782,СВЦЭМ!$A$39:$A$782,$A71,СВЦЭМ!$B$39:$B$782,U$47)+'СЕТ СН'!$G$11+СВЦЭМ!$D$10+'СЕТ СН'!$G$6-'СЕТ СН'!$G$23</f>
        <v>1512.30231961</v>
      </c>
      <c r="V71" s="36">
        <f>SUMIFS(СВЦЭМ!$D$39:$D$782,СВЦЭМ!$A$39:$A$782,$A71,СВЦЭМ!$B$39:$B$782,V$47)+'СЕТ СН'!$G$11+СВЦЭМ!$D$10+'СЕТ СН'!$G$6-'СЕТ СН'!$G$23</f>
        <v>1508.3436653600002</v>
      </c>
      <c r="W71" s="36">
        <f>SUMIFS(СВЦЭМ!$D$39:$D$782,СВЦЭМ!$A$39:$A$782,$A71,СВЦЭМ!$B$39:$B$782,W$47)+'СЕТ СН'!$G$11+СВЦЭМ!$D$10+'СЕТ СН'!$G$6-'СЕТ СН'!$G$23</f>
        <v>1494.40963061</v>
      </c>
      <c r="X71" s="36">
        <f>SUMIFS(СВЦЭМ!$D$39:$D$782,СВЦЭМ!$A$39:$A$782,$A71,СВЦЭМ!$B$39:$B$782,X$47)+'СЕТ СН'!$G$11+СВЦЭМ!$D$10+'СЕТ СН'!$G$6-'СЕТ СН'!$G$23</f>
        <v>1470.7009416800001</v>
      </c>
      <c r="Y71" s="36">
        <f>SUMIFS(СВЦЭМ!$D$39:$D$782,СВЦЭМ!$A$39:$A$782,$A71,СВЦЭМ!$B$39:$B$782,Y$47)+'СЕТ СН'!$G$11+СВЦЭМ!$D$10+'СЕТ СН'!$G$6-'СЕТ СН'!$G$23</f>
        <v>1481.3242627500001</v>
      </c>
    </row>
    <row r="72" spans="1:26" ht="15.75" x14ac:dyDescent="0.2">
      <c r="A72" s="35">
        <f t="shared" si="1"/>
        <v>44464</v>
      </c>
      <c r="B72" s="36">
        <f>SUMIFS(СВЦЭМ!$D$39:$D$782,СВЦЭМ!$A$39:$A$782,$A72,СВЦЭМ!$B$39:$B$782,B$47)+'СЕТ СН'!$G$11+СВЦЭМ!$D$10+'СЕТ СН'!$G$6-'СЕТ СН'!$G$23</f>
        <v>1489.03291889</v>
      </c>
      <c r="C72" s="36">
        <f>SUMIFS(СВЦЭМ!$D$39:$D$782,СВЦЭМ!$A$39:$A$782,$A72,СВЦЭМ!$B$39:$B$782,C$47)+'СЕТ СН'!$G$11+СВЦЭМ!$D$10+'СЕТ СН'!$G$6-'СЕТ СН'!$G$23</f>
        <v>1580.3721254000002</v>
      </c>
      <c r="D72" s="36">
        <f>SUMIFS(СВЦЭМ!$D$39:$D$782,СВЦЭМ!$A$39:$A$782,$A72,СВЦЭМ!$B$39:$B$782,D$47)+'СЕТ СН'!$G$11+СВЦЭМ!$D$10+'СЕТ СН'!$G$6-'СЕТ СН'!$G$23</f>
        <v>1666.29182425</v>
      </c>
      <c r="E72" s="36">
        <f>SUMIFS(СВЦЭМ!$D$39:$D$782,СВЦЭМ!$A$39:$A$782,$A72,СВЦЭМ!$B$39:$B$782,E$47)+'СЕТ СН'!$G$11+СВЦЭМ!$D$10+'СЕТ СН'!$G$6-'СЕТ СН'!$G$23</f>
        <v>1695.67831312</v>
      </c>
      <c r="F72" s="36">
        <f>SUMIFS(СВЦЭМ!$D$39:$D$782,СВЦЭМ!$A$39:$A$782,$A72,СВЦЭМ!$B$39:$B$782,F$47)+'СЕТ СН'!$G$11+СВЦЭМ!$D$10+'СЕТ СН'!$G$6-'СЕТ СН'!$G$23</f>
        <v>1691.83817056</v>
      </c>
      <c r="G72" s="36">
        <f>SUMIFS(СВЦЭМ!$D$39:$D$782,СВЦЭМ!$A$39:$A$782,$A72,СВЦЭМ!$B$39:$B$782,G$47)+'СЕТ СН'!$G$11+СВЦЭМ!$D$10+'СЕТ СН'!$G$6-'СЕТ СН'!$G$23</f>
        <v>1687.77813846</v>
      </c>
      <c r="H72" s="36">
        <f>SUMIFS(СВЦЭМ!$D$39:$D$782,СВЦЭМ!$A$39:$A$782,$A72,СВЦЭМ!$B$39:$B$782,H$47)+'СЕТ СН'!$G$11+СВЦЭМ!$D$10+'СЕТ СН'!$G$6-'СЕТ СН'!$G$23</f>
        <v>1652.7999718999999</v>
      </c>
      <c r="I72" s="36">
        <f>SUMIFS(СВЦЭМ!$D$39:$D$782,СВЦЭМ!$A$39:$A$782,$A72,СВЦЭМ!$B$39:$B$782,I$47)+'СЕТ СН'!$G$11+СВЦЭМ!$D$10+'СЕТ СН'!$G$6-'СЕТ СН'!$G$23</f>
        <v>1563.22233323</v>
      </c>
      <c r="J72" s="36">
        <f>SUMIFS(СВЦЭМ!$D$39:$D$782,СВЦЭМ!$A$39:$A$782,$A72,СВЦЭМ!$B$39:$B$782,J$47)+'СЕТ СН'!$G$11+СВЦЭМ!$D$10+'СЕТ СН'!$G$6-'СЕТ СН'!$G$23</f>
        <v>1513.0968997499999</v>
      </c>
      <c r="K72" s="36">
        <f>SUMIFS(СВЦЭМ!$D$39:$D$782,СВЦЭМ!$A$39:$A$782,$A72,СВЦЭМ!$B$39:$B$782,K$47)+'СЕТ СН'!$G$11+СВЦЭМ!$D$10+'СЕТ СН'!$G$6-'СЕТ СН'!$G$23</f>
        <v>1511.7521085799999</v>
      </c>
      <c r="L72" s="36">
        <f>SUMIFS(СВЦЭМ!$D$39:$D$782,СВЦЭМ!$A$39:$A$782,$A72,СВЦЭМ!$B$39:$B$782,L$47)+'СЕТ СН'!$G$11+СВЦЭМ!$D$10+'СЕТ СН'!$G$6-'СЕТ СН'!$G$23</f>
        <v>1510.8853531500001</v>
      </c>
      <c r="M72" s="36">
        <f>SUMIFS(СВЦЭМ!$D$39:$D$782,СВЦЭМ!$A$39:$A$782,$A72,СВЦЭМ!$B$39:$B$782,M$47)+'СЕТ СН'!$G$11+СВЦЭМ!$D$10+'СЕТ СН'!$G$6-'СЕТ СН'!$G$23</f>
        <v>1507.6465166900002</v>
      </c>
      <c r="N72" s="36">
        <f>SUMIFS(СВЦЭМ!$D$39:$D$782,СВЦЭМ!$A$39:$A$782,$A72,СВЦЭМ!$B$39:$B$782,N$47)+'СЕТ СН'!$G$11+СВЦЭМ!$D$10+'СЕТ СН'!$G$6-'СЕТ СН'!$G$23</f>
        <v>1513.25035493</v>
      </c>
      <c r="O72" s="36">
        <f>SUMIFS(СВЦЭМ!$D$39:$D$782,СВЦЭМ!$A$39:$A$782,$A72,СВЦЭМ!$B$39:$B$782,O$47)+'СЕТ СН'!$G$11+СВЦЭМ!$D$10+'СЕТ СН'!$G$6-'СЕТ СН'!$G$23</f>
        <v>1537.78278277</v>
      </c>
      <c r="P72" s="36">
        <f>SUMIFS(СВЦЭМ!$D$39:$D$782,СВЦЭМ!$A$39:$A$782,$A72,СВЦЭМ!$B$39:$B$782,P$47)+'СЕТ СН'!$G$11+СВЦЭМ!$D$10+'СЕТ СН'!$G$6-'СЕТ СН'!$G$23</f>
        <v>1569.1522678900001</v>
      </c>
      <c r="Q72" s="36">
        <f>SUMIFS(СВЦЭМ!$D$39:$D$782,СВЦЭМ!$A$39:$A$782,$A72,СВЦЭМ!$B$39:$B$782,Q$47)+'СЕТ СН'!$G$11+СВЦЭМ!$D$10+'СЕТ СН'!$G$6-'СЕТ СН'!$G$23</f>
        <v>1572.23900503</v>
      </c>
      <c r="R72" s="36">
        <f>SUMIFS(СВЦЭМ!$D$39:$D$782,СВЦЭМ!$A$39:$A$782,$A72,СВЦЭМ!$B$39:$B$782,R$47)+'СЕТ СН'!$G$11+СВЦЭМ!$D$10+'СЕТ СН'!$G$6-'СЕТ СН'!$G$23</f>
        <v>1557.1406396300001</v>
      </c>
      <c r="S72" s="36">
        <f>SUMIFS(СВЦЭМ!$D$39:$D$782,СВЦЭМ!$A$39:$A$782,$A72,СВЦЭМ!$B$39:$B$782,S$47)+'СЕТ СН'!$G$11+СВЦЭМ!$D$10+'СЕТ СН'!$G$6-'СЕТ СН'!$G$23</f>
        <v>1534.08289433</v>
      </c>
      <c r="T72" s="36">
        <f>SUMIFS(СВЦЭМ!$D$39:$D$782,СВЦЭМ!$A$39:$A$782,$A72,СВЦЭМ!$B$39:$B$782,T$47)+'СЕТ СН'!$G$11+СВЦЭМ!$D$10+'СЕТ СН'!$G$6-'СЕТ СН'!$G$23</f>
        <v>1498.78994906</v>
      </c>
      <c r="U72" s="36">
        <f>SUMIFS(СВЦЭМ!$D$39:$D$782,СВЦЭМ!$A$39:$A$782,$A72,СВЦЭМ!$B$39:$B$782,U$47)+'СЕТ СН'!$G$11+СВЦЭМ!$D$10+'СЕТ СН'!$G$6-'СЕТ СН'!$G$23</f>
        <v>1489.6335668199999</v>
      </c>
      <c r="V72" s="36">
        <f>SUMIFS(СВЦЭМ!$D$39:$D$782,СВЦЭМ!$A$39:$A$782,$A72,СВЦЭМ!$B$39:$B$782,V$47)+'СЕТ СН'!$G$11+СВЦЭМ!$D$10+'СЕТ СН'!$G$6-'СЕТ СН'!$G$23</f>
        <v>1491.73718758</v>
      </c>
      <c r="W72" s="36">
        <f>SUMIFS(СВЦЭМ!$D$39:$D$782,СВЦЭМ!$A$39:$A$782,$A72,СВЦЭМ!$B$39:$B$782,W$47)+'СЕТ СН'!$G$11+СВЦЭМ!$D$10+'СЕТ СН'!$G$6-'СЕТ СН'!$G$23</f>
        <v>1476.4846955600001</v>
      </c>
      <c r="X72" s="36">
        <f>SUMIFS(СВЦЭМ!$D$39:$D$782,СВЦЭМ!$A$39:$A$782,$A72,СВЦЭМ!$B$39:$B$782,X$47)+'СЕТ СН'!$G$11+СВЦЭМ!$D$10+'СЕТ СН'!$G$6-'СЕТ СН'!$G$23</f>
        <v>1516.1385569900001</v>
      </c>
      <c r="Y72" s="36">
        <f>SUMIFS(СВЦЭМ!$D$39:$D$782,СВЦЭМ!$A$39:$A$782,$A72,СВЦЭМ!$B$39:$B$782,Y$47)+'СЕТ СН'!$G$11+СВЦЭМ!$D$10+'СЕТ СН'!$G$6-'СЕТ СН'!$G$23</f>
        <v>1523.0621470300002</v>
      </c>
    </row>
    <row r="73" spans="1:26" ht="15.75" x14ac:dyDescent="0.2">
      <c r="A73" s="35">
        <f t="shared" si="1"/>
        <v>44465</v>
      </c>
      <c r="B73" s="36">
        <f>SUMIFS(СВЦЭМ!$D$39:$D$782,СВЦЭМ!$A$39:$A$782,$A73,СВЦЭМ!$B$39:$B$782,B$47)+'СЕТ СН'!$G$11+СВЦЭМ!$D$10+'СЕТ СН'!$G$6-'СЕТ СН'!$G$23</f>
        <v>1553.3975662299999</v>
      </c>
      <c r="C73" s="36">
        <f>SUMIFS(СВЦЭМ!$D$39:$D$782,СВЦЭМ!$A$39:$A$782,$A73,СВЦЭМ!$B$39:$B$782,C$47)+'СЕТ СН'!$G$11+СВЦЭМ!$D$10+'СЕТ СН'!$G$6-'СЕТ СН'!$G$23</f>
        <v>1629.16701779</v>
      </c>
      <c r="D73" s="36">
        <f>SUMIFS(СВЦЭМ!$D$39:$D$782,СВЦЭМ!$A$39:$A$782,$A73,СВЦЭМ!$B$39:$B$782,D$47)+'СЕТ СН'!$G$11+СВЦЭМ!$D$10+'СЕТ СН'!$G$6-'СЕТ СН'!$G$23</f>
        <v>1692.5735928299998</v>
      </c>
      <c r="E73" s="36">
        <f>SUMIFS(СВЦЭМ!$D$39:$D$782,СВЦЭМ!$A$39:$A$782,$A73,СВЦЭМ!$B$39:$B$782,E$47)+'СЕТ СН'!$G$11+СВЦЭМ!$D$10+'СЕТ СН'!$G$6-'СЕТ СН'!$G$23</f>
        <v>1724.43715064</v>
      </c>
      <c r="F73" s="36">
        <f>SUMIFS(СВЦЭМ!$D$39:$D$782,СВЦЭМ!$A$39:$A$782,$A73,СВЦЭМ!$B$39:$B$782,F$47)+'СЕТ СН'!$G$11+СВЦЭМ!$D$10+'СЕТ СН'!$G$6-'СЕТ СН'!$G$23</f>
        <v>1727.6008976200001</v>
      </c>
      <c r="G73" s="36">
        <f>SUMIFS(СВЦЭМ!$D$39:$D$782,СВЦЭМ!$A$39:$A$782,$A73,СВЦЭМ!$B$39:$B$782,G$47)+'СЕТ СН'!$G$11+СВЦЭМ!$D$10+'СЕТ СН'!$G$6-'СЕТ СН'!$G$23</f>
        <v>1718.0169958899999</v>
      </c>
      <c r="H73" s="36">
        <f>SUMIFS(СВЦЭМ!$D$39:$D$782,СВЦЭМ!$A$39:$A$782,$A73,СВЦЭМ!$B$39:$B$782,H$47)+'СЕТ СН'!$G$11+СВЦЭМ!$D$10+'СЕТ СН'!$G$6-'СЕТ СН'!$G$23</f>
        <v>1675.2620525899999</v>
      </c>
      <c r="I73" s="36">
        <f>SUMIFS(СВЦЭМ!$D$39:$D$782,СВЦЭМ!$A$39:$A$782,$A73,СВЦЭМ!$B$39:$B$782,I$47)+'СЕТ СН'!$G$11+СВЦЭМ!$D$10+'СЕТ СН'!$G$6-'СЕТ СН'!$G$23</f>
        <v>1591.1934314300001</v>
      </c>
      <c r="J73" s="36">
        <f>SUMIFS(СВЦЭМ!$D$39:$D$782,СВЦЭМ!$A$39:$A$782,$A73,СВЦЭМ!$B$39:$B$782,J$47)+'СЕТ СН'!$G$11+СВЦЭМ!$D$10+'СЕТ СН'!$G$6-'СЕТ СН'!$G$23</f>
        <v>1520.4165085899999</v>
      </c>
      <c r="K73" s="36">
        <f>SUMIFS(СВЦЭМ!$D$39:$D$782,СВЦЭМ!$A$39:$A$782,$A73,СВЦЭМ!$B$39:$B$782,K$47)+'СЕТ СН'!$G$11+СВЦЭМ!$D$10+'СЕТ СН'!$G$6-'СЕТ СН'!$G$23</f>
        <v>1502.4707918200002</v>
      </c>
      <c r="L73" s="36">
        <f>SUMIFS(СВЦЭМ!$D$39:$D$782,СВЦЭМ!$A$39:$A$782,$A73,СВЦЭМ!$B$39:$B$782,L$47)+'СЕТ СН'!$G$11+СВЦЭМ!$D$10+'СЕТ СН'!$G$6-'СЕТ СН'!$G$23</f>
        <v>1510.93406396</v>
      </c>
      <c r="M73" s="36">
        <f>SUMIFS(СВЦЭМ!$D$39:$D$782,СВЦЭМ!$A$39:$A$782,$A73,СВЦЭМ!$B$39:$B$782,M$47)+'СЕТ СН'!$G$11+СВЦЭМ!$D$10+'СЕТ СН'!$G$6-'СЕТ СН'!$G$23</f>
        <v>1505.62427159</v>
      </c>
      <c r="N73" s="36">
        <f>SUMIFS(СВЦЭМ!$D$39:$D$782,СВЦЭМ!$A$39:$A$782,$A73,СВЦЭМ!$B$39:$B$782,N$47)+'СЕТ СН'!$G$11+СВЦЭМ!$D$10+'СЕТ СН'!$G$6-'СЕТ СН'!$G$23</f>
        <v>1515.6111881500001</v>
      </c>
      <c r="O73" s="36">
        <f>SUMIFS(СВЦЭМ!$D$39:$D$782,СВЦЭМ!$A$39:$A$782,$A73,СВЦЭМ!$B$39:$B$782,O$47)+'СЕТ СН'!$G$11+СВЦЭМ!$D$10+'СЕТ СН'!$G$6-'СЕТ СН'!$G$23</f>
        <v>1538.6398304200002</v>
      </c>
      <c r="P73" s="36">
        <f>SUMIFS(СВЦЭМ!$D$39:$D$782,СВЦЭМ!$A$39:$A$782,$A73,СВЦЭМ!$B$39:$B$782,P$47)+'СЕТ СН'!$G$11+СВЦЭМ!$D$10+'СЕТ СН'!$G$6-'СЕТ СН'!$G$23</f>
        <v>1571.0812405800002</v>
      </c>
      <c r="Q73" s="36">
        <f>SUMIFS(СВЦЭМ!$D$39:$D$782,СВЦЭМ!$A$39:$A$782,$A73,СВЦЭМ!$B$39:$B$782,Q$47)+'СЕТ СН'!$G$11+СВЦЭМ!$D$10+'СЕТ СН'!$G$6-'СЕТ СН'!$G$23</f>
        <v>1573.4863642600001</v>
      </c>
      <c r="R73" s="36">
        <f>SUMIFS(СВЦЭМ!$D$39:$D$782,СВЦЭМ!$A$39:$A$782,$A73,СВЦЭМ!$B$39:$B$782,R$47)+'СЕТ СН'!$G$11+СВЦЭМ!$D$10+'СЕТ СН'!$G$6-'СЕТ СН'!$G$23</f>
        <v>1561.7044911200001</v>
      </c>
      <c r="S73" s="36">
        <f>SUMIFS(СВЦЭМ!$D$39:$D$782,СВЦЭМ!$A$39:$A$782,$A73,СВЦЭМ!$B$39:$B$782,S$47)+'СЕТ СН'!$G$11+СВЦЭМ!$D$10+'СЕТ СН'!$G$6-'СЕТ СН'!$G$23</f>
        <v>1540.3875397900001</v>
      </c>
      <c r="T73" s="36">
        <f>SUMIFS(СВЦЭМ!$D$39:$D$782,СВЦЭМ!$A$39:$A$782,$A73,СВЦЭМ!$B$39:$B$782,T$47)+'СЕТ СН'!$G$11+СВЦЭМ!$D$10+'СЕТ СН'!$G$6-'СЕТ СН'!$G$23</f>
        <v>1506.5700748600002</v>
      </c>
      <c r="U73" s="36">
        <f>SUMIFS(СВЦЭМ!$D$39:$D$782,СВЦЭМ!$A$39:$A$782,$A73,СВЦЭМ!$B$39:$B$782,U$47)+'СЕТ СН'!$G$11+СВЦЭМ!$D$10+'СЕТ СН'!$G$6-'СЕТ СН'!$G$23</f>
        <v>1531.4389252300002</v>
      </c>
      <c r="V73" s="36">
        <f>SUMIFS(СВЦЭМ!$D$39:$D$782,СВЦЭМ!$A$39:$A$782,$A73,СВЦЭМ!$B$39:$B$782,V$47)+'СЕТ СН'!$G$11+СВЦЭМ!$D$10+'СЕТ СН'!$G$6-'СЕТ СН'!$G$23</f>
        <v>1539.4298899800001</v>
      </c>
      <c r="W73" s="36">
        <f>SUMIFS(СВЦЭМ!$D$39:$D$782,СВЦЭМ!$A$39:$A$782,$A73,СВЦЭМ!$B$39:$B$782,W$47)+'СЕТ СН'!$G$11+СВЦЭМ!$D$10+'СЕТ СН'!$G$6-'СЕТ СН'!$G$23</f>
        <v>1532.64061932</v>
      </c>
      <c r="X73" s="36">
        <f>SUMIFS(СВЦЭМ!$D$39:$D$782,СВЦЭМ!$A$39:$A$782,$A73,СВЦЭМ!$B$39:$B$782,X$47)+'СЕТ СН'!$G$11+СВЦЭМ!$D$10+'СЕТ СН'!$G$6-'СЕТ СН'!$G$23</f>
        <v>1522.26756187</v>
      </c>
      <c r="Y73" s="36">
        <f>SUMIFS(СВЦЭМ!$D$39:$D$782,СВЦЭМ!$A$39:$A$782,$A73,СВЦЭМ!$B$39:$B$782,Y$47)+'СЕТ СН'!$G$11+СВЦЭМ!$D$10+'СЕТ СН'!$G$6-'СЕТ СН'!$G$23</f>
        <v>1589.5258944500001</v>
      </c>
    </row>
    <row r="74" spans="1:26" ht="15.75" x14ac:dyDescent="0.2">
      <c r="A74" s="35">
        <f t="shared" si="1"/>
        <v>44466</v>
      </c>
      <c r="B74" s="36">
        <f>SUMIFS(СВЦЭМ!$D$39:$D$782,СВЦЭМ!$A$39:$A$782,$A74,СВЦЭМ!$B$39:$B$782,B$47)+'СЕТ СН'!$G$11+СВЦЭМ!$D$10+'СЕТ СН'!$G$6-'СЕТ СН'!$G$23</f>
        <v>1591.4622143900001</v>
      </c>
      <c r="C74" s="36">
        <f>SUMIFS(СВЦЭМ!$D$39:$D$782,СВЦЭМ!$A$39:$A$782,$A74,СВЦЭМ!$B$39:$B$782,C$47)+'СЕТ СН'!$G$11+СВЦЭМ!$D$10+'СЕТ СН'!$G$6-'СЕТ СН'!$G$23</f>
        <v>1729.54974343</v>
      </c>
      <c r="D74" s="36">
        <f>SUMIFS(СВЦЭМ!$D$39:$D$782,СВЦЭМ!$A$39:$A$782,$A74,СВЦЭМ!$B$39:$B$782,D$47)+'СЕТ СН'!$G$11+СВЦЭМ!$D$10+'СЕТ СН'!$G$6-'СЕТ СН'!$G$23</f>
        <v>1724.1650711299999</v>
      </c>
      <c r="E74" s="36">
        <f>SUMIFS(СВЦЭМ!$D$39:$D$782,СВЦЭМ!$A$39:$A$782,$A74,СВЦЭМ!$B$39:$B$782,E$47)+'СЕТ СН'!$G$11+СВЦЭМ!$D$10+'СЕТ СН'!$G$6-'СЕТ СН'!$G$23</f>
        <v>1737.0122610599999</v>
      </c>
      <c r="F74" s="36">
        <f>SUMIFS(СВЦЭМ!$D$39:$D$782,СВЦЭМ!$A$39:$A$782,$A74,СВЦЭМ!$B$39:$B$782,F$47)+'СЕТ СН'!$G$11+СВЦЭМ!$D$10+'СЕТ СН'!$G$6-'СЕТ СН'!$G$23</f>
        <v>1734.02196299</v>
      </c>
      <c r="G74" s="36">
        <f>SUMIFS(СВЦЭМ!$D$39:$D$782,СВЦЭМ!$A$39:$A$782,$A74,СВЦЭМ!$B$39:$B$782,G$47)+'СЕТ СН'!$G$11+СВЦЭМ!$D$10+'СЕТ СН'!$G$6-'СЕТ СН'!$G$23</f>
        <v>1704.2253573199998</v>
      </c>
      <c r="H74" s="36">
        <f>SUMIFS(СВЦЭМ!$D$39:$D$782,СВЦЭМ!$A$39:$A$782,$A74,СВЦЭМ!$B$39:$B$782,H$47)+'СЕТ СН'!$G$11+СВЦЭМ!$D$10+'СЕТ СН'!$G$6-'СЕТ СН'!$G$23</f>
        <v>1657.8306261800001</v>
      </c>
      <c r="I74" s="36">
        <f>SUMIFS(СВЦЭМ!$D$39:$D$782,СВЦЭМ!$A$39:$A$782,$A74,СВЦЭМ!$B$39:$B$782,I$47)+'СЕТ СН'!$G$11+СВЦЭМ!$D$10+'СЕТ СН'!$G$6-'СЕТ СН'!$G$23</f>
        <v>1562.4162523700002</v>
      </c>
      <c r="J74" s="36">
        <f>SUMIFS(СВЦЭМ!$D$39:$D$782,СВЦЭМ!$A$39:$A$782,$A74,СВЦЭМ!$B$39:$B$782,J$47)+'СЕТ СН'!$G$11+СВЦЭМ!$D$10+'СЕТ СН'!$G$6-'СЕТ СН'!$G$23</f>
        <v>1540.5446015100001</v>
      </c>
      <c r="K74" s="36">
        <f>SUMIFS(СВЦЭМ!$D$39:$D$782,СВЦЭМ!$A$39:$A$782,$A74,СВЦЭМ!$B$39:$B$782,K$47)+'СЕТ СН'!$G$11+СВЦЭМ!$D$10+'СЕТ СН'!$G$6-'СЕТ СН'!$G$23</f>
        <v>1555.89154276</v>
      </c>
      <c r="L74" s="36">
        <f>SUMIFS(СВЦЭМ!$D$39:$D$782,СВЦЭМ!$A$39:$A$782,$A74,СВЦЭМ!$B$39:$B$782,L$47)+'СЕТ СН'!$G$11+СВЦЭМ!$D$10+'СЕТ СН'!$G$6-'СЕТ СН'!$G$23</f>
        <v>1564.3652766</v>
      </c>
      <c r="M74" s="36">
        <f>SUMIFS(СВЦЭМ!$D$39:$D$782,СВЦЭМ!$A$39:$A$782,$A74,СВЦЭМ!$B$39:$B$782,M$47)+'СЕТ СН'!$G$11+СВЦЭМ!$D$10+'СЕТ СН'!$G$6-'СЕТ СН'!$G$23</f>
        <v>1566.6234141200002</v>
      </c>
      <c r="N74" s="36">
        <f>SUMIFS(СВЦЭМ!$D$39:$D$782,СВЦЭМ!$A$39:$A$782,$A74,СВЦЭМ!$B$39:$B$782,N$47)+'СЕТ СН'!$G$11+СВЦЭМ!$D$10+'СЕТ СН'!$G$6-'СЕТ СН'!$G$23</f>
        <v>1576.4573163300001</v>
      </c>
      <c r="O74" s="36">
        <f>SUMIFS(СВЦЭМ!$D$39:$D$782,СВЦЭМ!$A$39:$A$782,$A74,СВЦЭМ!$B$39:$B$782,O$47)+'СЕТ СН'!$G$11+СВЦЭМ!$D$10+'СЕТ СН'!$G$6-'СЕТ СН'!$G$23</f>
        <v>1554.1613462700002</v>
      </c>
      <c r="P74" s="36">
        <f>SUMIFS(СВЦЭМ!$D$39:$D$782,СВЦЭМ!$A$39:$A$782,$A74,СВЦЭМ!$B$39:$B$782,P$47)+'СЕТ СН'!$G$11+СВЦЭМ!$D$10+'СЕТ СН'!$G$6-'СЕТ СН'!$G$23</f>
        <v>1605.8299274599999</v>
      </c>
      <c r="Q74" s="36">
        <f>SUMIFS(СВЦЭМ!$D$39:$D$782,СВЦЭМ!$A$39:$A$782,$A74,СВЦЭМ!$B$39:$B$782,Q$47)+'СЕТ СН'!$G$11+СВЦЭМ!$D$10+'СЕТ СН'!$G$6-'СЕТ СН'!$G$23</f>
        <v>1601.8655761499999</v>
      </c>
      <c r="R74" s="36">
        <f>SUMIFS(СВЦЭМ!$D$39:$D$782,СВЦЭМ!$A$39:$A$782,$A74,СВЦЭМ!$B$39:$B$782,R$47)+'СЕТ СН'!$G$11+СВЦЭМ!$D$10+'СЕТ СН'!$G$6-'СЕТ СН'!$G$23</f>
        <v>1587.3095395300002</v>
      </c>
      <c r="S74" s="36">
        <f>SUMIFS(СВЦЭМ!$D$39:$D$782,СВЦЭМ!$A$39:$A$782,$A74,СВЦЭМ!$B$39:$B$782,S$47)+'СЕТ СН'!$G$11+СВЦЭМ!$D$10+'СЕТ СН'!$G$6-'СЕТ СН'!$G$23</f>
        <v>1569.835697</v>
      </c>
      <c r="T74" s="36">
        <f>SUMIFS(СВЦЭМ!$D$39:$D$782,СВЦЭМ!$A$39:$A$782,$A74,СВЦЭМ!$B$39:$B$782,T$47)+'СЕТ СН'!$G$11+СВЦЭМ!$D$10+'СЕТ СН'!$G$6-'СЕТ СН'!$G$23</f>
        <v>1516.8111213100001</v>
      </c>
      <c r="U74" s="36">
        <f>SUMIFS(СВЦЭМ!$D$39:$D$782,СВЦЭМ!$A$39:$A$782,$A74,СВЦЭМ!$B$39:$B$782,U$47)+'СЕТ СН'!$G$11+СВЦЭМ!$D$10+'СЕТ СН'!$G$6-'СЕТ СН'!$G$23</f>
        <v>1516.27986212</v>
      </c>
      <c r="V74" s="36">
        <f>SUMIFS(СВЦЭМ!$D$39:$D$782,СВЦЭМ!$A$39:$A$782,$A74,СВЦЭМ!$B$39:$B$782,V$47)+'СЕТ СН'!$G$11+СВЦЭМ!$D$10+'СЕТ СН'!$G$6-'СЕТ СН'!$G$23</f>
        <v>1517.7055786200001</v>
      </c>
      <c r="W74" s="36">
        <f>SUMIFS(СВЦЭМ!$D$39:$D$782,СВЦЭМ!$A$39:$A$782,$A74,СВЦЭМ!$B$39:$B$782,W$47)+'СЕТ СН'!$G$11+СВЦЭМ!$D$10+'СЕТ СН'!$G$6-'СЕТ СН'!$G$23</f>
        <v>1508.43406439</v>
      </c>
      <c r="X74" s="36">
        <f>SUMIFS(СВЦЭМ!$D$39:$D$782,СВЦЭМ!$A$39:$A$782,$A74,СВЦЭМ!$B$39:$B$782,X$47)+'СЕТ СН'!$G$11+СВЦЭМ!$D$10+'СЕТ СН'!$G$6-'СЕТ СН'!$G$23</f>
        <v>1509.3992867500001</v>
      </c>
      <c r="Y74" s="36">
        <f>SUMIFS(СВЦЭМ!$D$39:$D$782,СВЦЭМ!$A$39:$A$782,$A74,СВЦЭМ!$B$39:$B$782,Y$47)+'СЕТ СН'!$G$11+СВЦЭМ!$D$10+'СЕТ СН'!$G$6-'СЕТ СН'!$G$23</f>
        <v>1531.1919419200001</v>
      </c>
    </row>
    <row r="75" spans="1:26" ht="15.75" x14ac:dyDescent="0.2">
      <c r="A75" s="35">
        <f t="shared" si="1"/>
        <v>44467</v>
      </c>
      <c r="B75" s="36">
        <f>SUMIFS(СВЦЭМ!$D$39:$D$782,СВЦЭМ!$A$39:$A$782,$A75,СВЦЭМ!$B$39:$B$782,B$47)+'СЕТ СН'!$G$11+СВЦЭМ!$D$10+'СЕТ СН'!$G$6-'СЕТ СН'!$G$23</f>
        <v>1595.1211103999999</v>
      </c>
      <c r="C75" s="36">
        <f>SUMIFS(СВЦЭМ!$D$39:$D$782,СВЦЭМ!$A$39:$A$782,$A75,СВЦЭМ!$B$39:$B$782,C$47)+'СЕТ СН'!$G$11+СВЦЭМ!$D$10+'СЕТ СН'!$G$6-'СЕТ СН'!$G$23</f>
        <v>1643.9903757300001</v>
      </c>
      <c r="D75" s="36">
        <f>SUMIFS(СВЦЭМ!$D$39:$D$782,СВЦЭМ!$A$39:$A$782,$A75,СВЦЭМ!$B$39:$B$782,D$47)+'СЕТ СН'!$G$11+СВЦЭМ!$D$10+'СЕТ СН'!$G$6-'СЕТ СН'!$G$23</f>
        <v>1630.5693011500002</v>
      </c>
      <c r="E75" s="36">
        <f>SUMIFS(СВЦЭМ!$D$39:$D$782,СВЦЭМ!$A$39:$A$782,$A75,СВЦЭМ!$B$39:$B$782,E$47)+'СЕТ СН'!$G$11+СВЦЭМ!$D$10+'СЕТ СН'!$G$6-'СЕТ СН'!$G$23</f>
        <v>1637.7607317800002</v>
      </c>
      <c r="F75" s="36">
        <f>SUMIFS(СВЦЭМ!$D$39:$D$782,СВЦЭМ!$A$39:$A$782,$A75,СВЦЭМ!$B$39:$B$782,F$47)+'СЕТ СН'!$G$11+СВЦЭМ!$D$10+'СЕТ СН'!$G$6-'СЕТ СН'!$G$23</f>
        <v>1633.16247993</v>
      </c>
      <c r="G75" s="36">
        <f>SUMIFS(СВЦЭМ!$D$39:$D$782,СВЦЭМ!$A$39:$A$782,$A75,СВЦЭМ!$B$39:$B$782,G$47)+'СЕТ СН'!$G$11+СВЦЭМ!$D$10+'СЕТ СН'!$G$6-'СЕТ СН'!$G$23</f>
        <v>1618.32454603</v>
      </c>
      <c r="H75" s="36">
        <f>SUMIFS(СВЦЭМ!$D$39:$D$782,СВЦЭМ!$A$39:$A$782,$A75,СВЦЭМ!$B$39:$B$782,H$47)+'СЕТ СН'!$G$11+СВЦЭМ!$D$10+'СЕТ СН'!$G$6-'СЕТ СН'!$G$23</f>
        <v>1641.1588847900002</v>
      </c>
      <c r="I75" s="36">
        <f>SUMIFS(СВЦЭМ!$D$39:$D$782,СВЦЭМ!$A$39:$A$782,$A75,СВЦЭМ!$B$39:$B$782,I$47)+'СЕТ СН'!$G$11+СВЦЭМ!$D$10+'СЕТ СН'!$G$6-'СЕТ СН'!$G$23</f>
        <v>1602.2162549899999</v>
      </c>
      <c r="J75" s="36">
        <f>SUMIFS(СВЦЭМ!$D$39:$D$782,СВЦЭМ!$A$39:$A$782,$A75,СВЦЭМ!$B$39:$B$782,J$47)+'СЕТ СН'!$G$11+СВЦЭМ!$D$10+'СЕТ СН'!$G$6-'СЕТ СН'!$G$23</f>
        <v>1571.1888723900001</v>
      </c>
      <c r="K75" s="36">
        <f>SUMIFS(СВЦЭМ!$D$39:$D$782,СВЦЭМ!$A$39:$A$782,$A75,СВЦЭМ!$B$39:$B$782,K$47)+'СЕТ СН'!$G$11+СВЦЭМ!$D$10+'СЕТ СН'!$G$6-'СЕТ СН'!$G$23</f>
        <v>1532.3153581000001</v>
      </c>
      <c r="L75" s="36">
        <f>SUMIFS(СВЦЭМ!$D$39:$D$782,СВЦЭМ!$A$39:$A$782,$A75,СВЦЭМ!$B$39:$B$782,L$47)+'СЕТ СН'!$G$11+СВЦЭМ!$D$10+'СЕТ СН'!$G$6-'СЕТ СН'!$G$23</f>
        <v>1508.2551852500001</v>
      </c>
      <c r="M75" s="36">
        <f>SUMIFS(СВЦЭМ!$D$39:$D$782,СВЦЭМ!$A$39:$A$782,$A75,СВЦЭМ!$B$39:$B$782,M$47)+'СЕТ СН'!$G$11+СВЦЭМ!$D$10+'СЕТ СН'!$G$6-'СЕТ СН'!$G$23</f>
        <v>1542.92795497</v>
      </c>
      <c r="N75" s="36">
        <f>SUMIFS(СВЦЭМ!$D$39:$D$782,СВЦЭМ!$A$39:$A$782,$A75,СВЦЭМ!$B$39:$B$782,N$47)+'СЕТ СН'!$G$11+СВЦЭМ!$D$10+'СЕТ СН'!$G$6-'СЕТ СН'!$G$23</f>
        <v>1562.90850688</v>
      </c>
      <c r="O75" s="36">
        <f>SUMIFS(СВЦЭМ!$D$39:$D$782,СВЦЭМ!$A$39:$A$782,$A75,СВЦЭМ!$B$39:$B$782,O$47)+'СЕТ СН'!$G$11+СВЦЭМ!$D$10+'СЕТ СН'!$G$6-'СЕТ СН'!$G$23</f>
        <v>1587.3297793400002</v>
      </c>
      <c r="P75" s="36">
        <f>SUMIFS(СВЦЭМ!$D$39:$D$782,СВЦЭМ!$A$39:$A$782,$A75,СВЦЭМ!$B$39:$B$782,P$47)+'СЕТ СН'!$G$11+СВЦЭМ!$D$10+'СЕТ СН'!$G$6-'СЕТ СН'!$G$23</f>
        <v>1620.15763612</v>
      </c>
      <c r="Q75" s="36">
        <f>SUMIFS(СВЦЭМ!$D$39:$D$782,СВЦЭМ!$A$39:$A$782,$A75,СВЦЭМ!$B$39:$B$782,Q$47)+'СЕТ СН'!$G$11+СВЦЭМ!$D$10+'СЕТ СН'!$G$6-'СЕТ СН'!$G$23</f>
        <v>1625.12024518</v>
      </c>
      <c r="R75" s="36">
        <f>SUMIFS(СВЦЭМ!$D$39:$D$782,СВЦЭМ!$A$39:$A$782,$A75,СВЦЭМ!$B$39:$B$782,R$47)+'СЕТ СН'!$G$11+СВЦЭМ!$D$10+'СЕТ СН'!$G$6-'СЕТ СН'!$G$23</f>
        <v>1618.30156356</v>
      </c>
      <c r="S75" s="36">
        <f>SUMIFS(СВЦЭМ!$D$39:$D$782,СВЦЭМ!$A$39:$A$782,$A75,СВЦЭМ!$B$39:$B$782,S$47)+'СЕТ СН'!$G$11+СВЦЭМ!$D$10+'СЕТ СН'!$G$6-'СЕТ СН'!$G$23</f>
        <v>1613.21685394</v>
      </c>
      <c r="T75" s="36">
        <f>SUMIFS(СВЦЭМ!$D$39:$D$782,СВЦЭМ!$A$39:$A$782,$A75,СВЦЭМ!$B$39:$B$782,T$47)+'СЕТ СН'!$G$11+СВЦЭМ!$D$10+'СЕТ СН'!$G$6-'СЕТ СН'!$G$23</f>
        <v>1563.346031</v>
      </c>
      <c r="U75" s="36">
        <f>SUMIFS(СВЦЭМ!$D$39:$D$782,СВЦЭМ!$A$39:$A$782,$A75,СВЦЭМ!$B$39:$B$782,U$47)+'СЕТ СН'!$G$11+СВЦЭМ!$D$10+'СЕТ СН'!$G$6-'СЕТ СН'!$G$23</f>
        <v>1508.7227067200001</v>
      </c>
      <c r="V75" s="36">
        <f>SUMIFS(СВЦЭМ!$D$39:$D$782,СВЦЭМ!$A$39:$A$782,$A75,СВЦЭМ!$B$39:$B$782,V$47)+'СЕТ СН'!$G$11+СВЦЭМ!$D$10+'СЕТ СН'!$G$6-'СЕТ СН'!$G$23</f>
        <v>1513.82415027</v>
      </c>
      <c r="W75" s="36">
        <f>SUMIFS(СВЦЭМ!$D$39:$D$782,СВЦЭМ!$A$39:$A$782,$A75,СВЦЭМ!$B$39:$B$782,W$47)+'СЕТ СН'!$G$11+СВЦЭМ!$D$10+'СЕТ СН'!$G$6-'СЕТ СН'!$G$23</f>
        <v>1520.0833140100001</v>
      </c>
      <c r="X75" s="36">
        <f>SUMIFS(СВЦЭМ!$D$39:$D$782,СВЦЭМ!$A$39:$A$782,$A75,СВЦЭМ!$B$39:$B$782,X$47)+'СЕТ СН'!$G$11+СВЦЭМ!$D$10+'СЕТ СН'!$G$6-'СЕТ СН'!$G$23</f>
        <v>1564.6614663300002</v>
      </c>
      <c r="Y75" s="36">
        <f>SUMIFS(СВЦЭМ!$D$39:$D$782,СВЦЭМ!$A$39:$A$782,$A75,СВЦЭМ!$B$39:$B$782,Y$47)+'СЕТ СН'!$G$11+СВЦЭМ!$D$10+'СЕТ СН'!$G$6-'СЕТ СН'!$G$23</f>
        <v>1558.9853177700002</v>
      </c>
    </row>
    <row r="76" spans="1:26" ht="15.75" x14ac:dyDescent="0.2">
      <c r="A76" s="35">
        <f t="shared" si="1"/>
        <v>44468</v>
      </c>
      <c r="B76" s="36">
        <f>SUMIFS(СВЦЭМ!$D$39:$D$782,СВЦЭМ!$A$39:$A$782,$A76,СВЦЭМ!$B$39:$B$782,B$47)+'СЕТ СН'!$G$11+СВЦЭМ!$D$10+'СЕТ СН'!$G$6-'СЕТ СН'!$G$23</f>
        <v>1571.24828484</v>
      </c>
      <c r="C76" s="36">
        <f>SUMIFS(СВЦЭМ!$D$39:$D$782,СВЦЭМ!$A$39:$A$782,$A76,СВЦЭМ!$B$39:$B$782,C$47)+'СЕТ СН'!$G$11+СВЦЭМ!$D$10+'СЕТ СН'!$G$6-'СЕТ СН'!$G$23</f>
        <v>1666.0992055300001</v>
      </c>
      <c r="D76" s="36">
        <f>SUMIFS(СВЦЭМ!$D$39:$D$782,СВЦЭМ!$A$39:$A$782,$A76,СВЦЭМ!$B$39:$B$782,D$47)+'СЕТ СН'!$G$11+СВЦЭМ!$D$10+'СЕТ СН'!$G$6-'СЕТ СН'!$G$23</f>
        <v>1722.3206282399999</v>
      </c>
      <c r="E76" s="36">
        <f>SUMIFS(СВЦЭМ!$D$39:$D$782,СВЦЭМ!$A$39:$A$782,$A76,СВЦЭМ!$B$39:$B$782,E$47)+'СЕТ СН'!$G$11+СВЦЭМ!$D$10+'СЕТ СН'!$G$6-'СЕТ СН'!$G$23</f>
        <v>1730.37785594</v>
      </c>
      <c r="F76" s="36">
        <f>SUMIFS(СВЦЭМ!$D$39:$D$782,СВЦЭМ!$A$39:$A$782,$A76,СВЦЭМ!$B$39:$B$782,F$47)+'СЕТ СН'!$G$11+СВЦЭМ!$D$10+'СЕТ СН'!$G$6-'СЕТ СН'!$G$23</f>
        <v>1737.5479418699999</v>
      </c>
      <c r="G76" s="36">
        <f>SUMIFS(СВЦЭМ!$D$39:$D$782,СВЦЭМ!$A$39:$A$782,$A76,СВЦЭМ!$B$39:$B$782,G$47)+'СЕТ СН'!$G$11+СВЦЭМ!$D$10+'СЕТ СН'!$G$6-'СЕТ СН'!$G$23</f>
        <v>1716.95188293</v>
      </c>
      <c r="H76" s="36">
        <f>SUMIFS(СВЦЭМ!$D$39:$D$782,СВЦЭМ!$A$39:$A$782,$A76,СВЦЭМ!$B$39:$B$782,H$47)+'СЕТ СН'!$G$11+СВЦЭМ!$D$10+'СЕТ СН'!$G$6-'СЕТ СН'!$G$23</f>
        <v>1680.0019712000001</v>
      </c>
      <c r="I76" s="36">
        <f>SUMIFS(СВЦЭМ!$D$39:$D$782,СВЦЭМ!$A$39:$A$782,$A76,СВЦЭМ!$B$39:$B$782,I$47)+'СЕТ СН'!$G$11+СВЦЭМ!$D$10+'СЕТ СН'!$G$6-'СЕТ СН'!$G$23</f>
        <v>1629.71301685</v>
      </c>
      <c r="J76" s="36">
        <f>SUMIFS(СВЦЭМ!$D$39:$D$782,СВЦЭМ!$A$39:$A$782,$A76,СВЦЭМ!$B$39:$B$782,J$47)+'СЕТ СН'!$G$11+СВЦЭМ!$D$10+'СЕТ СН'!$G$6-'СЕТ СН'!$G$23</f>
        <v>1600.7947436200002</v>
      </c>
      <c r="K76" s="36">
        <f>SUMIFS(СВЦЭМ!$D$39:$D$782,СВЦЭМ!$A$39:$A$782,$A76,СВЦЭМ!$B$39:$B$782,K$47)+'СЕТ СН'!$G$11+СВЦЭМ!$D$10+'СЕТ СН'!$G$6-'СЕТ СН'!$G$23</f>
        <v>1538.7364643600001</v>
      </c>
      <c r="L76" s="36">
        <f>SUMIFS(СВЦЭМ!$D$39:$D$782,СВЦЭМ!$A$39:$A$782,$A76,СВЦЭМ!$B$39:$B$782,L$47)+'СЕТ СН'!$G$11+СВЦЭМ!$D$10+'СЕТ СН'!$G$6-'СЕТ СН'!$G$23</f>
        <v>1518.1790919700002</v>
      </c>
      <c r="M76" s="36">
        <f>SUMIFS(СВЦЭМ!$D$39:$D$782,СВЦЭМ!$A$39:$A$782,$A76,СВЦЭМ!$B$39:$B$782,M$47)+'СЕТ СН'!$G$11+СВЦЭМ!$D$10+'СЕТ СН'!$G$6-'СЕТ СН'!$G$23</f>
        <v>1506.64361852</v>
      </c>
      <c r="N76" s="36">
        <f>SUMIFS(СВЦЭМ!$D$39:$D$782,СВЦЭМ!$A$39:$A$782,$A76,СВЦЭМ!$B$39:$B$782,N$47)+'СЕТ СН'!$G$11+СВЦЭМ!$D$10+'СЕТ СН'!$G$6-'СЕТ СН'!$G$23</f>
        <v>1551.1708242300001</v>
      </c>
      <c r="O76" s="36">
        <f>SUMIFS(СВЦЭМ!$D$39:$D$782,СВЦЭМ!$A$39:$A$782,$A76,СВЦЭМ!$B$39:$B$782,O$47)+'СЕТ СН'!$G$11+СВЦЭМ!$D$10+'СЕТ СН'!$G$6-'СЕТ СН'!$G$23</f>
        <v>1574.5924620700002</v>
      </c>
      <c r="P76" s="36">
        <f>SUMIFS(СВЦЭМ!$D$39:$D$782,СВЦЭМ!$A$39:$A$782,$A76,СВЦЭМ!$B$39:$B$782,P$47)+'СЕТ СН'!$G$11+СВЦЭМ!$D$10+'СЕТ СН'!$G$6-'СЕТ СН'!$G$23</f>
        <v>1644.6441057100001</v>
      </c>
      <c r="Q76" s="36">
        <f>SUMIFS(СВЦЭМ!$D$39:$D$782,СВЦЭМ!$A$39:$A$782,$A76,СВЦЭМ!$B$39:$B$782,Q$47)+'СЕТ СН'!$G$11+СВЦЭМ!$D$10+'СЕТ СН'!$G$6-'СЕТ СН'!$G$23</f>
        <v>1648.0180690300001</v>
      </c>
      <c r="R76" s="36">
        <f>SUMIFS(СВЦЭМ!$D$39:$D$782,СВЦЭМ!$A$39:$A$782,$A76,СВЦЭМ!$B$39:$B$782,R$47)+'СЕТ СН'!$G$11+СВЦЭМ!$D$10+'СЕТ СН'!$G$6-'СЕТ СН'!$G$23</f>
        <v>1641.2451610500002</v>
      </c>
      <c r="S76" s="36">
        <f>SUMIFS(СВЦЭМ!$D$39:$D$782,СВЦЭМ!$A$39:$A$782,$A76,СВЦЭМ!$B$39:$B$782,S$47)+'СЕТ СН'!$G$11+СВЦЭМ!$D$10+'СЕТ СН'!$G$6-'СЕТ СН'!$G$23</f>
        <v>1618.2064260500001</v>
      </c>
      <c r="T76" s="36">
        <f>SUMIFS(СВЦЭМ!$D$39:$D$782,СВЦЭМ!$A$39:$A$782,$A76,СВЦЭМ!$B$39:$B$782,T$47)+'СЕТ СН'!$G$11+СВЦЭМ!$D$10+'СЕТ СН'!$G$6-'СЕТ СН'!$G$23</f>
        <v>1600.8972821300001</v>
      </c>
      <c r="U76" s="36">
        <f>SUMIFS(СВЦЭМ!$D$39:$D$782,СВЦЭМ!$A$39:$A$782,$A76,СВЦЭМ!$B$39:$B$782,U$47)+'СЕТ СН'!$G$11+СВЦЭМ!$D$10+'СЕТ СН'!$G$6-'СЕТ СН'!$G$23</f>
        <v>1552.7651971600001</v>
      </c>
      <c r="V76" s="36">
        <f>SUMIFS(СВЦЭМ!$D$39:$D$782,СВЦЭМ!$A$39:$A$782,$A76,СВЦЭМ!$B$39:$B$782,V$47)+'СЕТ СН'!$G$11+СВЦЭМ!$D$10+'СЕТ СН'!$G$6-'СЕТ СН'!$G$23</f>
        <v>1530.9284775000001</v>
      </c>
      <c r="W76" s="36">
        <f>SUMIFS(СВЦЭМ!$D$39:$D$782,СВЦЭМ!$A$39:$A$782,$A76,СВЦЭМ!$B$39:$B$782,W$47)+'СЕТ СН'!$G$11+СВЦЭМ!$D$10+'СЕТ СН'!$G$6-'СЕТ СН'!$G$23</f>
        <v>1515.0383846</v>
      </c>
      <c r="X76" s="36">
        <f>SUMIFS(СВЦЭМ!$D$39:$D$782,СВЦЭМ!$A$39:$A$782,$A76,СВЦЭМ!$B$39:$B$782,X$47)+'СЕТ СН'!$G$11+СВЦЭМ!$D$10+'СЕТ СН'!$G$6-'СЕТ СН'!$G$23</f>
        <v>1575.4694442200002</v>
      </c>
      <c r="Y76" s="36">
        <f>SUMIFS(СВЦЭМ!$D$39:$D$782,СВЦЭМ!$A$39:$A$782,$A76,СВЦЭМ!$B$39:$B$782,Y$47)+'СЕТ СН'!$G$11+СВЦЭМ!$D$10+'СЕТ СН'!$G$6-'СЕТ СН'!$G$23</f>
        <v>1591.3463065800001</v>
      </c>
    </row>
    <row r="77" spans="1:26" ht="15.75" x14ac:dyDescent="0.2">
      <c r="A77" s="35">
        <f t="shared" si="1"/>
        <v>44469</v>
      </c>
      <c r="B77" s="36">
        <f>SUMIFS(СВЦЭМ!$D$39:$D$782,СВЦЭМ!$A$39:$A$782,$A77,СВЦЭМ!$B$39:$B$782,B$47)+'СЕТ СН'!$G$11+СВЦЭМ!$D$10+'СЕТ СН'!$G$6-'СЕТ СН'!$G$23</f>
        <v>1610.0388890500001</v>
      </c>
      <c r="C77" s="36">
        <f>SUMIFS(СВЦЭМ!$D$39:$D$782,СВЦЭМ!$A$39:$A$782,$A77,СВЦЭМ!$B$39:$B$782,C$47)+'СЕТ СН'!$G$11+СВЦЭМ!$D$10+'СЕТ СН'!$G$6-'СЕТ СН'!$G$23</f>
        <v>1654.3061775000001</v>
      </c>
      <c r="D77" s="36">
        <f>SUMIFS(СВЦЭМ!$D$39:$D$782,СВЦЭМ!$A$39:$A$782,$A77,СВЦЭМ!$B$39:$B$782,D$47)+'СЕТ СН'!$G$11+СВЦЭМ!$D$10+'СЕТ СН'!$G$6-'СЕТ СН'!$G$23</f>
        <v>1707.6940705300001</v>
      </c>
      <c r="E77" s="36">
        <f>SUMIFS(СВЦЭМ!$D$39:$D$782,СВЦЭМ!$A$39:$A$782,$A77,СВЦЭМ!$B$39:$B$782,E$47)+'СЕТ СН'!$G$11+СВЦЭМ!$D$10+'СЕТ СН'!$G$6-'СЕТ СН'!$G$23</f>
        <v>1730.84309474</v>
      </c>
      <c r="F77" s="36">
        <f>SUMIFS(СВЦЭМ!$D$39:$D$782,СВЦЭМ!$A$39:$A$782,$A77,СВЦЭМ!$B$39:$B$782,F$47)+'СЕТ СН'!$G$11+СВЦЭМ!$D$10+'СЕТ СН'!$G$6-'СЕТ СН'!$G$23</f>
        <v>1726.35587381</v>
      </c>
      <c r="G77" s="36">
        <f>SUMIFS(СВЦЭМ!$D$39:$D$782,СВЦЭМ!$A$39:$A$782,$A77,СВЦЭМ!$B$39:$B$782,G$47)+'СЕТ СН'!$G$11+СВЦЭМ!$D$10+'СЕТ СН'!$G$6-'СЕТ СН'!$G$23</f>
        <v>1729.4285812999999</v>
      </c>
      <c r="H77" s="36">
        <f>SUMIFS(СВЦЭМ!$D$39:$D$782,СВЦЭМ!$A$39:$A$782,$A77,СВЦЭМ!$B$39:$B$782,H$47)+'СЕТ СН'!$G$11+СВЦЭМ!$D$10+'СЕТ СН'!$G$6-'СЕТ СН'!$G$23</f>
        <v>1664.9917123600001</v>
      </c>
      <c r="I77" s="36">
        <f>SUMIFS(СВЦЭМ!$D$39:$D$782,СВЦЭМ!$A$39:$A$782,$A77,СВЦЭМ!$B$39:$B$782,I$47)+'СЕТ СН'!$G$11+СВЦЭМ!$D$10+'СЕТ СН'!$G$6-'СЕТ СН'!$G$23</f>
        <v>1642.1121090199999</v>
      </c>
      <c r="J77" s="36">
        <f>SUMIFS(СВЦЭМ!$D$39:$D$782,СВЦЭМ!$A$39:$A$782,$A77,СВЦЭМ!$B$39:$B$782,J$47)+'СЕТ СН'!$G$11+СВЦЭМ!$D$10+'СЕТ СН'!$G$6-'СЕТ СН'!$G$23</f>
        <v>1607.4683892100002</v>
      </c>
      <c r="K77" s="36">
        <f>SUMIFS(СВЦЭМ!$D$39:$D$782,СВЦЭМ!$A$39:$A$782,$A77,СВЦЭМ!$B$39:$B$782,K$47)+'СЕТ СН'!$G$11+СВЦЭМ!$D$10+'СЕТ СН'!$G$6-'СЕТ СН'!$G$23</f>
        <v>1617.6357249100001</v>
      </c>
      <c r="L77" s="36">
        <f>SUMIFS(СВЦЭМ!$D$39:$D$782,СВЦЭМ!$A$39:$A$782,$A77,СВЦЭМ!$B$39:$B$782,L$47)+'СЕТ СН'!$G$11+СВЦЭМ!$D$10+'СЕТ СН'!$G$6-'СЕТ СН'!$G$23</f>
        <v>1623.1970955800002</v>
      </c>
      <c r="M77" s="36">
        <f>SUMIFS(СВЦЭМ!$D$39:$D$782,СВЦЭМ!$A$39:$A$782,$A77,СВЦЭМ!$B$39:$B$782,M$47)+'СЕТ СН'!$G$11+СВЦЭМ!$D$10+'СЕТ СН'!$G$6-'СЕТ СН'!$G$23</f>
        <v>1605.0728566500002</v>
      </c>
      <c r="N77" s="36">
        <f>SUMIFS(СВЦЭМ!$D$39:$D$782,СВЦЭМ!$A$39:$A$782,$A77,СВЦЭМ!$B$39:$B$782,N$47)+'СЕТ СН'!$G$11+СВЦЭМ!$D$10+'СЕТ СН'!$G$6-'СЕТ СН'!$G$23</f>
        <v>1587.9203403500001</v>
      </c>
      <c r="O77" s="36">
        <f>SUMIFS(СВЦЭМ!$D$39:$D$782,СВЦЭМ!$A$39:$A$782,$A77,СВЦЭМ!$B$39:$B$782,O$47)+'СЕТ СН'!$G$11+СВЦЭМ!$D$10+'СЕТ СН'!$G$6-'СЕТ СН'!$G$23</f>
        <v>1589.01665174</v>
      </c>
      <c r="P77" s="36">
        <f>SUMIFS(СВЦЭМ!$D$39:$D$782,СВЦЭМ!$A$39:$A$782,$A77,СВЦЭМ!$B$39:$B$782,P$47)+'СЕТ СН'!$G$11+СВЦЭМ!$D$10+'СЕТ СН'!$G$6-'СЕТ СН'!$G$23</f>
        <v>1636.1561124499999</v>
      </c>
      <c r="Q77" s="36">
        <f>SUMIFS(СВЦЭМ!$D$39:$D$782,СВЦЭМ!$A$39:$A$782,$A77,СВЦЭМ!$B$39:$B$782,Q$47)+'СЕТ СН'!$G$11+СВЦЭМ!$D$10+'СЕТ СН'!$G$6-'СЕТ СН'!$G$23</f>
        <v>1639.9049689000001</v>
      </c>
      <c r="R77" s="36">
        <f>SUMIFS(СВЦЭМ!$D$39:$D$782,СВЦЭМ!$A$39:$A$782,$A77,СВЦЭМ!$B$39:$B$782,R$47)+'СЕТ СН'!$G$11+СВЦЭМ!$D$10+'СЕТ СН'!$G$6-'СЕТ СН'!$G$23</f>
        <v>1632.84945687</v>
      </c>
      <c r="S77" s="36">
        <f>SUMIFS(СВЦЭМ!$D$39:$D$782,СВЦЭМ!$A$39:$A$782,$A77,СВЦЭМ!$B$39:$B$782,S$47)+'СЕТ СН'!$G$11+СВЦЭМ!$D$10+'СЕТ СН'!$G$6-'СЕТ СН'!$G$23</f>
        <v>1585.0270263500001</v>
      </c>
      <c r="T77" s="36">
        <f>SUMIFS(СВЦЭМ!$D$39:$D$782,СВЦЭМ!$A$39:$A$782,$A77,СВЦЭМ!$B$39:$B$782,T$47)+'СЕТ СН'!$G$11+СВЦЭМ!$D$10+'СЕТ СН'!$G$6-'СЕТ СН'!$G$23</f>
        <v>1599.1101913500002</v>
      </c>
      <c r="U77" s="36">
        <f>SUMIFS(СВЦЭМ!$D$39:$D$782,СВЦЭМ!$A$39:$A$782,$A77,СВЦЭМ!$B$39:$B$782,U$47)+'СЕТ СН'!$G$11+СВЦЭМ!$D$10+'СЕТ СН'!$G$6-'СЕТ СН'!$G$23</f>
        <v>1572.8758389899999</v>
      </c>
      <c r="V77" s="36">
        <f>SUMIFS(СВЦЭМ!$D$39:$D$782,СВЦЭМ!$A$39:$A$782,$A77,СВЦЭМ!$B$39:$B$782,V$47)+'СЕТ СН'!$G$11+СВЦЭМ!$D$10+'СЕТ СН'!$G$6-'СЕТ СН'!$G$23</f>
        <v>1565.2250448100001</v>
      </c>
      <c r="W77" s="36">
        <f>SUMIFS(СВЦЭМ!$D$39:$D$782,СВЦЭМ!$A$39:$A$782,$A77,СВЦЭМ!$B$39:$B$782,W$47)+'СЕТ СН'!$G$11+СВЦЭМ!$D$10+'СЕТ СН'!$G$6-'СЕТ СН'!$G$23</f>
        <v>1554.1498513500001</v>
      </c>
      <c r="X77" s="36">
        <f>SUMIFS(СВЦЭМ!$D$39:$D$782,СВЦЭМ!$A$39:$A$782,$A77,СВЦЭМ!$B$39:$B$782,X$47)+'СЕТ СН'!$G$11+СВЦЭМ!$D$10+'СЕТ СН'!$G$6-'СЕТ СН'!$G$23</f>
        <v>1578.3567184400001</v>
      </c>
      <c r="Y77" s="36">
        <f>SUMIFS(СВЦЭМ!$D$39:$D$782,СВЦЭМ!$A$39:$A$782,$A77,СВЦЭМ!$B$39:$B$782,Y$47)+'СЕТ СН'!$G$11+СВЦЭМ!$D$10+'СЕТ СН'!$G$6-'СЕТ СН'!$G$23</f>
        <v>1624.05512967</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01.09.2021</v>
      </c>
      <c r="B84" s="36">
        <f>SUMIFS(СВЦЭМ!$D$39:$D$782,СВЦЭМ!$A$39:$A$782,$A84,СВЦЭМ!$B$39:$B$782,B$83)+'СЕТ СН'!$H$11+СВЦЭМ!$D$10+'СЕТ СН'!$H$6-'СЕТ СН'!$H$23</f>
        <v>1267.1866538700001</v>
      </c>
      <c r="C84" s="36">
        <f>SUMIFS(СВЦЭМ!$D$39:$D$782,СВЦЭМ!$A$39:$A$782,$A84,СВЦЭМ!$B$39:$B$782,C$83)+'СЕТ СН'!$H$11+СВЦЭМ!$D$10+'СЕТ СН'!$H$6-'СЕТ СН'!$H$23</f>
        <v>1368.5215721699999</v>
      </c>
      <c r="D84" s="36">
        <f>SUMIFS(СВЦЭМ!$D$39:$D$782,СВЦЭМ!$A$39:$A$782,$A84,СВЦЭМ!$B$39:$B$782,D$83)+'СЕТ СН'!$H$11+СВЦЭМ!$D$10+'СЕТ СН'!$H$6-'СЕТ СН'!$H$23</f>
        <v>1449.64210564</v>
      </c>
      <c r="E84" s="36">
        <f>SUMIFS(СВЦЭМ!$D$39:$D$782,СВЦЭМ!$A$39:$A$782,$A84,СВЦЭМ!$B$39:$B$782,E$83)+'СЕТ СН'!$H$11+СВЦЭМ!$D$10+'СЕТ СН'!$H$6-'СЕТ СН'!$H$23</f>
        <v>1481.5900001199998</v>
      </c>
      <c r="F84" s="36">
        <f>SUMIFS(СВЦЭМ!$D$39:$D$782,СВЦЭМ!$A$39:$A$782,$A84,СВЦЭМ!$B$39:$B$782,F$83)+'СЕТ СН'!$H$11+СВЦЭМ!$D$10+'СЕТ СН'!$H$6-'СЕТ СН'!$H$23</f>
        <v>1479.7677357799998</v>
      </c>
      <c r="G84" s="36">
        <f>SUMIFS(СВЦЭМ!$D$39:$D$782,СВЦЭМ!$A$39:$A$782,$A84,СВЦЭМ!$B$39:$B$782,G$83)+'СЕТ СН'!$H$11+СВЦЭМ!$D$10+'СЕТ СН'!$H$6-'СЕТ СН'!$H$23</f>
        <v>1448.5354938800001</v>
      </c>
      <c r="H84" s="36">
        <f>SUMIFS(СВЦЭМ!$D$39:$D$782,СВЦЭМ!$A$39:$A$782,$A84,СВЦЭМ!$B$39:$B$782,H$83)+'СЕТ СН'!$H$11+СВЦЭМ!$D$10+'СЕТ СН'!$H$6-'СЕТ СН'!$H$23</f>
        <v>1392.8932382200001</v>
      </c>
      <c r="I84" s="36">
        <f>SUMIFS(СВЦЭМ!$D$39:$D$782,СВЦЭМ!$A$39:$A$782,$A84,СВЦЭМ!$B$39:$B$782,I$83)+'СЕТ СН'!$H$11+СВЦЭМ!$D$10+'СЕТ СН'!$H$6-'СЕТ СН'!$H$23</f>
        <v>1315.3404841900001</v>
      </c>
      <c r="J84" s="36">
        <f>SUMIFS(СВЦЭМ!$D$39:$D$782,СВЦЭМ!$A$39:$A$782,$A84,СВЦЭМ!$B$39:$B$782,J$83)+'СЕТ СН'!$H$11+СВЦЭМ!$D$10+'СЕТ СН'!$H$6-'СЕТ СН'!$H$23</f>
        <v>1259.62773113</v>
      </c>
      <c r="K84" s="36">
        <f>SUMIFS(СВЦЭМ!$D$39:$D$782,СВЦЭМ!$A$39:$A$782,$A84,СВЦЭМ!$B$39:$B$782,K$83)+'СЕТ СН'!$H$11+СВЦЭМ!$D$10+'СЕТ СН'!$H$6-'СЕТ СН'!$H$23</f>
        <v>1220.27804255</v>
      </c>
      <c r="L84" s="36">
        <f>SUMIFS(СВЦЭМ!$D$39:$D$782,СВЦЭМ!$A$39:$A$782,$A84,СВЦЭМ!$B$39:$B$782,L$83)+'СЕТ СН'!$H$11+СВЦЭМ!$D$10+'СЕТ СН'!$H$6-'СЕТ СН'!$H$23</f>
        <v>1205.0336676700001</v>
      </c>
      <c r="M84" s="36">
        <f>SUMIFS(СВЦЭМ!$D$39:$D$782,СВЦЭМ!$A$39:$A$782,$A84,СВЦЭМ!$B$39:$B$782,M$83)+'СЕТ СН'!$H$11+СВЦЭМ!$D$10+'СЕТ СН'!$H$6-'СЕТ СН'!$H$23</f>
        <v>1205.72891875</v>
      </c>
      <c r="N84" s="36">
        <f>SUMIFS(СВЦЭМ!$D$39:$D$782,СВЦЭМ!$A$39:$A$782,$A84,СВЦЭМ!$B$39:$B$782,N$83)+'СЕТ СН'!$H$11+СВЦЭМ!$D$10+'СЕТ СН'!$H$6-'СЕТ СН'!$H$23</f>
        <v>1228.9033974399999</v>
      </c>
      <c r="O84" s="36">
        <f>SUMIFS(СВЦЭМ!$D$39:$D$782,СВЦЭМ!$A$39:$A$782,$A84,СВЦЭМ!$B$39:$B$782,O$83)+'СЕТ СН'!$H$11+СВЦЭМ!$D$10+'СЕТ СН'!$H$6-'СЕТ СН'!$H$23</f>
        <v>1268.8380547199999</v>
      </c>
      <c r="P84" s="36">
        <f>SUMIFS(СВЦЭМ!$D$39:$D$782,СВЦЭМ!$A$39:$A$782,$A84,СВЦЭМ!$B$39:$B$782,P$83)+'СЕТ СН'!$H$11+СВЦЭМ!$D$10+'СЕТ СН'!$H$6-'СЕТ СН'!$H$23</f>
        <v>1303.63879367</v>
      </c>
      <c r="Q84" s="36">
        <f>SUMIFS(СВЦЭМ!$D$39:$D$782,СВЦЭМ!$A$39:$A$782,$A84,СВЦЭМ!$B$39:$B$782,Q$83)+'СЕТ СН'!$H$11+СВЦЭМ!$D$10+'СЕТ СН'!$H$6-'СЕТ СН'!$H$23</f>
        <v>1305.72847314</v>
      </c>
      <c r="R84" s="36">
        <f>SUMIFS(СВЦЭМ!$D$39:$D$782,СВЦЭМ!$A$39:$A$782,$A84,СВЦЭМ!$B$39:$B$782,R$83)+'СЕТ СН'!$H$11+СВЦЭМ!$D$10+'СЕТ СН'!$H$6-'СЕТ СН'!$H$23</f>
        <v>1300.10345749</v>
      </c>
      <c r="S84" s="36">
        <f>SUMIFS(СВЦЭМ!$D$39:$D$782,СВЦЭМ!$A$39:$A$782,$A84,СВЦЭМ!$B$39:$B$782,S$83)+'СЕТ СН'!$H$11+СВЦЭМ!$D$10+'СЕТ СН'!$H$6-'СЕТ СН'!$H$23</f>
        <v>1268.2226131100001</v>
      </c>
      <c r="T84" s="36">
        <f>SUMIFS(СВЦЭМ!$D$39:$D$782,СВЦЭМ!$A$39:$A$782,$A84,СВЦЭМ!$B$39:$B$782,T$83)+'СЕТ СН'!$H$11+СВЦЭМ!$D$10+'СЕТ СН'!$H$6-'СЕТ СН'!$H$23</f>
        <v>1228.72277878</v>
      </c>
      <c r="U84" s="36">
        <f>SUMIFS(СВЦЭМ!$D$39:$D$782,СВЦЭМ!$A$39:$A$782,$A84,СВЦЭМ!$B$39:$B$782,U$83)+'СЕТ СН'!$H$11+СВЦЭМ!$D$10+'СЕТ СН'!$H$6-'СЕТ СН'!$H$23</f>
        <v>1194.4243889300001</v>
      </c>
      <c r="V84" s="36">
        <f>SUMIFS(СВЦЭМ!$D$39:$D$782,СВЦЭМ!$A$39:$A$782,$A84,СВЦЭМ!$B$39:$B$782,V$83)+'СЕТ СН'!$H$11+СВЦЭМ!$D$10+'СЕТ СН'!$H$6-'СЕТ СН'!$H$23</f>
        <v>1199.3684356199999</v>
      </c>
      <c r="W84" s="36">
        <f>SUMIFS(СВЦЭМ!$D$39:$D$782,СВЦЭМ!$A$39:$A$782,$A84,СВЦЭМ!$B$39:$B$782,W$83)+'СЕТ СН'!$H$11+СВЦЭМ!$D$10+'СЕТ СН'!$H$6-'СЕТ СН'!$H$23</f>
        <v>1197.48899841</v>
      </c>
      <c r="X84" s="36">
        <f>SUMIFS(СВЦЭМ!$D$39:$D$782,СВЦЭМ!$A$39:$A$782,$A84,СВЦЭМ!$B$39:$B$782,X$83)+'СЕТ СН'!$H$11+СВЦЭМ!$D$10+'СЕТ СН'!$H$6-'СЕТ СН'!$H$23</f>
        <v>1195.7637448</v>
      </c>
      <c r="Y84" s="36">
        <f>SUMIFS(СВЦЭМ!$D$39:$D$782,СВЦЭМ!$A$39:$A$782,$A84,СВЦЭМ!$B$39:$B$782,Y$83)+'СЕТ СН'!$H$11+СВЦЭМ!$D$10+'СЕТ СН'!$H$6-'СЕТ СН'!$H$23</f>
        <v>1265.68389269</v>
      </c>
      <c r="AA84" s="45"/>
    </row>
    <row r="85" spans="1:27" ht="15.75" x14ac:dyDescent="0.2">
      <c r="A85" s="35">
        <f>A84+1</f>
        <v>44441</v>
      </c>
      <c r="B85" s="36">
        <f>SUMIFS(СВЦЭМ!$D$39:$D$782,СВЦЭМ!$A$39:$A$782,$A85,СВЦЭМ!$B$39:$B$782,B$83)+'СЕТ СН'!$H$11+СВЦЭМ!$D$10+'СЕТ СН'!$H$6-'СЕТ СН'!$H$23</f>
        <v>1361.08434197</v>
      </c>
      <c r="C85" s="36">
        <f>SUMIFS(СВЦЭМ!$D$39:$D$782,СВЦЭМ!$A$39:$A$782,$A85,СВЦЭМ!$B$39:$B$782,C$83)+'СЕТ СН'!$H$11+СВЦЭМ!$D$10+'СЕТ СН'!$H$6-'СЕТ СН'!$H$23</f>
        <v>1437.0726053599999</v>
      </c>
      <c r="D85" s="36">
        <f>SUMIFS(СВЦЭМ!$D$39:$D$782,СВЦЭМ!$A$39:$A$782,$A85,СВЦЭМ!$B$39:$B$782,D$83)+'СЕТ СН'!$H$11+СВЦЭМ!$D$10+'СЕТ СН'!$H$6-'СЕТ СН'!$H$23</f>
        <v>1517.1102683899999</v>
      </c>
      <c r="E85" s="36">
        <f>SUMIFS(СВЦЭМ!$D$39:$D$782,СВЦЭМ!$A$39:$A$782,$A85,СВЦЭМ!$B$39:$B$782,E$83)+'СЕТ СН'!$H$11+СВЦЭМ!$D$10+'СЕТ СН'!$H$6-'СЕТ СН'!$H$23</f>
        <v>1535.8199094399999</v>
      </c>
      <c r="F85" s="36">
        <f>SUMIFS(СВЦЭМ!$D$39:$D$782,СВЦЭМ!$A$39:$A$782,$A85,СВЦЭМ!$B$39:$B$782,F$83)+'СЕТ СН'!$H$11+СВЦЭМ!$D$10+'СЕТ СН'!$H$6-'СЕТ СН'!$H$23</f>
        <v>1518.5742707699999</v>
      </c>
      <c r="G85" s="36">
        <f>SUMIFS(СВЦЭМ!$D$39:$D$782,СВЦЭМ!$A$39:$A$782,$A85,СВЦЭМ!$B$39:$B$782,G$83)+'СЕТ СН'!$H$11+СВЦЭМ!$D$10+'СЕТ СН'!$H$6-'СЕТ СН'!$H$23</f>
        <v>1497.6640907599999</v>
      </c>
      <c r="H85" s="36">
        <f>SUMIFS(СВЦЭМ!$D$39:$D$782,СВЦЭМ!$A$39:$A$782,$A85,СВЦЭМ!$B$39:$B$782,H$83)+'СЕТ СН'!$H$11+СВЦЭМ!$D$10+'СЕТ СН'!$H$6-'СЕТ СН'!$H$23</f>
        <v>1446.24090832</v>
      </c>
      <c r="I85" s="36">
        <f>SUMIFS(СВЦЭМ!$D$39:$D$782,СВЦЭМ!$A$39:$A$782,$A85,СВЦЭМ!$B$39:$B$782,I$83)+'СЕТ СН'!$H$11+СВЦЭМ!$D$10+'СЕТ СН'!$H$6-'СЕТ СН'!$H$23</f>
        <v>1364.9089287100001</v>
      </c>
      <c r="J85" s="36">
        <f>SUMIFS(СВЦЭМ!$D$39:$D$782,СВЦЭМ!$A$39:$A$782,$A85,СВЦЭМ!$B$39:$B$782,J$83)+'СЕТ СН'!$H$11+СВЦЭМ!$D$10+'СЕТ СН'!$H$6-'СЕТ СН'!$H$23</f>
        <v>1272.1406545100001</v>
      </c>
      <c r="K85" s="36">
        <f>SUMIFS(СВЦЭМ!$D$39:$D$782,СВЦЭМ!$A$39:$A$782,$A85,СВЦЭМ!$B$39:$B$782,K$83)+'СЕТ СН'!$H$11+СВЦЭМ!$D$10+'СЕТ СН'!$H$6-'СЕТ СН'!$H$23</f>
        <v>1249.5039338900001</v>
      </c>
      <c r="L85" s="36">
        <f>SUMIFS(СВЦЭМ!$D$39:$D$782,СВЦЭМ!$A$39:$A$782,$A85,СВЦЭМ!$B$39:$B$782,L$83)+'СЕТ СН'!$H$11+СВЦЭМ!$D$10+'СЕТ СН'!$H$6-'СЕТ СН'!$H$23</f>
        <v>1242.8146021800001</v>
      </c>
      <c r="M85" s="36">
        <f>SUMIFS(СВЦЭМ!$D$39:$D$782,СВЦЭМ!$A$39:$A$782,$A85,СВЦЭМ!$B$39:$B$782,M$83)+'СЕТ СН'!$H$11+СВЦЭМ!$D$10+'СЕТ СН'!$H$6-'СЕТ СН'!$H$23</f>
        <v>1257.8548635</v>
      </c>
      <c r="N85" s="36">
        <f>SUMIFS(СВЦЭМ!$D$39:$D$782,СВЦЭМ!$A$39:$A$782,$A85,СВЦЭМ!$B$39:$B$782,N$83)+'СЕТ СН'!$H$11+СВЦЭМ!$D$10+'СЕТ СН'!$H$6-'СЕТ СН'!$H$23</f>
        <v>1260.31110848</v>
      </c>
      <c r="O85" s="36">
        <f>SUMIFS(СВЦЭМ!$D$39:$D$782,СВЦЭМ!$A$39:$A$782,$A85,СВЦЭМ!$B$39:$B$782,O$83)+'СЕТ СН'!$H$11+СВЦЭМ!$D$10+'СЕТ СН'!$H$6-'СЕТ СН'!$H$23</f>
        <v>1300.44116592</v>
      </c>
      <c r="P85" s="36">
        <f>SUMIFS(СВЦЭМ!$D$39:$D$782,СВЦЭМ!$A$39:$A$782,$A85,СВЦЭМ!$B$39:$B$782,P$83)+'СЕТ СН'!$H$11+СВЦЭМ!$D$10+'СЕТ СН'!$H$6-'СЕТ СН'!$H$23</f>
        <v>1331.4893859199999</v>
      </c>
      <c r="Q85" s="36">
        <f>SUMIFS(СВЦЭМ!$D$39:$D$782,СВЦЭМ!$A$39:$A$782,$A85,СВЦЭМ!$B$39:$B$782,Q$83)+'СЕТ СН'!$H$11+СВЦЭМ!$D$10+'СЕТ СН'!$H$6-'СЕТ СН'!$H$23</f>
        <v>1331.56218167</v>
      </c>
      <c r="R85" s="36">
        <f>SUMIFS(СВЦЭМ!$D$39:$D$782,СВЦЭМ!$A$39:$A$782,$A85,СВЦЭМ!$B$39:$B$782,R$83)+'СЕТ СН'!$H$11+СВЦЭМ!$D$10+'СЕТ СН'!$H$6-'СЕТ СН'!$H$23</f>
        <v>1330.05358686</v>
      </c>
      <c r="S85" s="36">
        <f>SUMIFS(СВЦЭМ!$D$39:$D$782,СВЦЭМ!$A$39:$A$782,$A85,СВЦЭМ!$B$39:$B$782,S$83)+'СЕТ СН'!$H$11+СВЦЭМ!$D$10+'СЕТ СН'!$H$6-'СЕТ СН'!$H$23</f>
        <v>1308.84964967</v>
      </c>
      <c r="T85" s="36">
        <f>SUMIFS(СВЦЭМ!$D$39:$D$782,СВЦЭМ!$A$39:$A$782,$A85,СВЦЭМ!$B$39:$B$782,T$83)+'СЕТ СН'!$H$11+СВЦЭМ!$D$10+'СЕТ СН'!$H$6-'СЕТ СН'!$H$23</f>
        <v>1303.29509472</v>
      </c>
      <c r="U85" s="36">
        <f>SUMIFS(СВЦЭМ!$D$39:$D$782,СВЦЭМ!$A$39:$A$782,$A85,СВЦЭМ!$B$39:$B$782,U$83)+'СЕТ СН'!$H$11+СВЦЭМ!$D$10+'СЕТ СН'!$H$6-'СЕТ СН'!$H$23</f>
        <v>1281.50638288</v>
      </c>
      <c r="V85" s="36">
        <f>SUMIFS(СВЦЭМ!$D$39:$D$782,СВЦЭМ!$A$39:$A$782,$A85,СВЦЭМ!$B$39:$B$782,V$83)+'СЕТ СН'!$H$11+СВЦЭМ!$D$10+'СЕТ СН'!$H$6-'СЕТ СН'!$H$23</f>
        <v>1298.77118862</v>
      </c>
      <c r="W85" s="36">
        <f>SUMIFS(СВЦЭМ!$D$39:$D$782,СВЦЭМ!$A$39:$A$782,$A85,СВЦЭМ!$B$39:$B$782,W$83)+'СЕТ СН'!$H$11+СВЦЭМ!$D$10+'СЕТ СН'!$H$6-'СЕТ СН'!$H$23</f>
        <v>1294.3798265600001</v>
      </c>
      <c r="X85" s="36">
        <f>SUMIFS(СВЦЭМ!$D$39:$D$782,СВЦЭМ!$A$39:$A$782,$A85,СВЦЭМ!$B$39:$B$782,X$83)+'СЕТ СН'!$H$11+СВЦЭМ!$D$10+'СЕТ СН'!$H$6-'СЕТ СН'!$H$23</f>
        <v>1270.7781757499999</v>
      </c>
      <c r="Y85" s="36">
        <f>SUMIFS(СВЦЭМ!$D$39:$D$782,СВЦЭМ!$A$39:$A$782,$A85,СВЦЭМ!$B$39:$B$782,Y$83)+'СЕТ СН'!$H$11+СВЦЭМ!$D$10+'СЕТ СН'!$H$6-'СЕТ СН'!$H$23</f>
        <v>1284.9617302500001</v>
      </c>
    </row>
    <row r="86" spans="1:27" ht="15.75" x14ac:dyDescent="0.2">
      <c r="A86" s="35">
        <f t="shared" ref="A86:A113" si="2">A85+1</f>
        <v>44442</v>
      </c>
      <c r="B86" s="36">
        <f>SUMIFS(СВЦЭМ!$D$39:$D$782,СВЦЭМ!$A$39:$A$782,$A86,СВЦЭМ!$B$39:$B$782,B$83)+'СЕТ СН'!$H$11+СВЦЭМ!$D$10+'СЕТ СН'!$H$6-'СЕТ СН'!$H$23</f>
        <v>1371.2463913700001</v>
      </c>
      <c r="C86" s="36">
        <f>SUMIFS(СВЦЭМ!$D$39:$D$782,СВЦЭМ!$A$39:$A$782,$A86,СВЦЭМ!$B$39:$B$782,C$83)+'СЕТ СН'!$H$11+СВЦЭМ!$D$10+'СЕТ СН'!$H$6-'СЕТ СН'!$H$23</f>
        <v>1446.07616824</v>
      </c>
      <c r="D86" s="36">
        <f>SUMIFS(СВЦЭМ!$D$39:$D$782,СВЦЭМ!$A$39:$A$782,$A86,СВЦЭМ!$B$39:$B$782,D$83)+'СЕТ СН'!$H$11+СВЦЭМ!$D$10+'СЕТ СН'!$H$6-'СЕТ СН'!$H$23</f>
        <v>1511.0619975</v>
      </c>
      <c r="E86" s="36">
        <f>SUMIFS(СВЦЭМ!$D$39:$D$782,СВЦЭМ!$A$39:$A$782,$A86,СВЦЭМ!$B$39:$B$782,E$83)+'СЕТ СН'!$H$11+СВЦЭМ!$D$10+'СЕТ СН'!$H$6-'СЕТ СН'!$H$23</f>
        <v>1534.1340038299998</v>
      </c>
      <c r="F86" s="36">
        <f>SUMIFS(СВЦЭМ!$D$39:$D$782,СВЦЭМ!$A$39:$A$782,$A86,СВЦЭМ!$B$39:$B$782,F$83)+'СЕТ СН'!$H$11+СВЦЭМ!$D$10+'СЕТ СН'!$H$6-'СЕТ СН'!$H$23</f>
        <v>1526.2020294899999</v>
      </c>
      <c r="G86" s="36">
        <f>SUMIFS(СВЦЭМ!$D$39:$D$782,СВЦЭМ!$A$39:$A$782,$A86,СВЦЭМ!$B$39:$B$782,G$83)+'СЕТ СН'!$H$11+СВЦЭМ!$D$10+'СЕТ СН'!$H$6-'СЕТ СН'!$H$23</f>
        <v>1492.4218179499999</v>
      </c>
      <c r="H86" s="36">
        <f>SUMIFS(СВЦЭМ!$D$39:$D$782,СВЦЭМ!$A$39:$A$782,$A86,СВЦЭМ!$B$39:$B$782,H$83)+'СЕТ СН'!$H$11+СВЦЭМ!$D$10+'СЕТ СН'!$H$6-'СЕТ СН'!$H$23</f>
        <v>1426.6674055400001</v>
      </c>
      <c r="I86" s="36">
        <f>SUMIFS(СВЦЭМ!$D$39:$D$782,СВЦЭМ!$A$39:$A$782,$A86,СВЦЭМ!$B$39:$B$782,I$83)+'СЕТ СН'!$H$11+СВЦЭМ!$D$10+'СЕТ СН'!$H$6-'СЕТ СН'!$H$23</f>
        <v>1341.81562753</v>
      </c>
      <c r="J86" s="36">
        <f>SUMIFS(СВЦЭМ!$D$39:$D$782,СВЦЭМ!$A$39:$A$782,$A86,СВЦЭМ!$B$39:$B$782,J$83)+'СЕТ СН'!$H$11+СВЦЭМ!$D$10+'СЕТ СН'!$H$6-'СЕТ СН'!$H$23</f>
        <v>1275.76521422</v>
      </c>
      <c r="K86" s="36">
        <f>SUMIFS(СВЦЭМ!$D$39:$D$782,СВЦЭМ!$A$39:$A$782,$A86,СВЦЭМ!$B$39:$B$782,K$83)+'СЕТ СН'!$H$11+СВЦЭМ!$D$10+'СЕТ СН'!$H$6-'СЕТ СН'!$H$23</f>
        <v>1252.62176464</v>
      </c>
      <c r="L86" s="36">
        <f>SUMIFS(СВЦЭМ!$D$39:$D$782,СВЦЭМ!$A$39:$A$782,$A86,СВЦЭМ!$B$39:$B$782,L$83)+'СЕТ СН'!$H$11+СВЦЭМ!$D$10+'СЕТ СН'!$H$6-'СЕТ СН'!$H$23</f>
        <v>1249.1206077300001</v>
      </c>
      <c r="M86" s="36">
        <f>SUMIFS(СВЦЭМ!$D$39:$D$782,СВЦЭМ!$A$39:$A$782,$A86,СВЦЭМ!$B$39:$B$782,M$83)+'СЕТ СН'!$H$11+СВЦЭМ!$D$10+'СЕТ СН'!$H$6-'СЕТ СН'!$H$23</f>
        <v>1242.7315638499999</v>
      </c>
      <c r="N86" s="36">
        <f>SUMIFS(СВЦЭМ!$D$39:$D$782,СВЦЭМ!$A$39:$A$782,$A86,СВЦЭМ!$B$39:$B$782,N$83)+'СЕТ СН'!$H$11+СВЦЭМ!$D$10+'СЕТ СН'!$H$6-'СЕТ СН'!$H$23</f>
        <v>1250.26230648</v>
      </c>
      <c r="O86" s="36">
        <f>SUMIFS(СВЦЭМ!$D$39:$D$782,СВЦЭМ!$A$39:$A$782,$A86,СВЦЭМ!$B$39:$B$782,O$83)+'СЕТ СН'!$H$11+СВЦЭМ!$D$10+'СЕТ СН'!$H$6-'СЕТ СН'!$H$23</f>
        <v>1270.3758495100001</v>
      </c>
      <c r="P86" s="36">
        <f>SUMIFS(СВЦЭМ!$D$39:$D$782,СВЦЭМ!$A$39:$A$782,$A86,СВЦЭМ!$B$39:$B$782,P$83)+'СЕТ СН'!$H$11+СВЦЭМ!$D$10+'СЕТ СН'!$H$6-'СЕТ СН'!$H$23</f>
        <v>1306.61147422</v>
      </c>
      <c r="Q86" s="36">
        <f>SUMIFS(СВЦЭМ!$D$39:$D$782,СВЦЭМ!$A$39:$A$782,$A86,СВЦЭМ!$B$39:$B$782,Q$83)+'СЕТ СН'!$H$11+СВЦЭМ!$D$10+'СЕТ СН'!$H$6-'СЕТ СН'!$H$23</f>
        <v>1319.5204866500001</v>
      </c>
      <c r="R86" s="36">
        <f>SUMIFS(СВЦЭМ!$D$39:$D$782,СВЦЭМ!$A$39:$A$782,$A86,СВЦЭМ!$B$39:$B$782,R$83)+'СЕТ СН'!$H$11+СВЦЭМ!$D$10+'СЕТ СН'!$H$6-'СЕТ СН'!$H$23</f>
        <v>1316.6618021199999</v>
      </c>
      <c r="S86" s="36">
        <f>SUMIFS(СВЦЭМ!$D$39:$D$782,СВЦЭМ!$A$39:$A$782,$A86,СВЦЭМ!$B$39:$B$782,S$83)+'СЕТ СН'!$H$11+СВЦЭМ!$D$10+'СЕТ СН'!$H$6-'СЕТ СН'!$H$23</f>
        <v>1297.9451362699999</v>
      </c>
      <c r="T86" s="36">
        <f>SUMIFS(СВЦЭМ!$D$39:$D$782,СВЦЭМ!$A$39:$A$782,$A86,СВЦЭМ!$B$39:$B$782,T$83)+'СЕТ СН'!$H$11+СВЦЭМ!$D$10+'СЕТ СН'!$H$6-'СЕТ СН'!$H$23</f>
        <v>1264.2276717499999</v>
      </c>
      <c r="U86" s="36">
        <f>SUMIFS(СВЦЭМ!$D$39:$D$782,СВЦЭМ!$A$39:$A$782,$A86,СВЦЭМ!$B$39:$B$782,U$83)+'СЕТ СН'!$H$11+СВЦЭМ!$D$10+'СЕТ СН'!$H$6-'СЕТ СН'!$H$23</f>
        <v>1260.6299200599999</v>
      </c>
      <c r="V86" s="36">
        <f>SUMIFS(СВЦЭМ!$D$39:$D$782,СВЦЭМ!$A$39:$A$782,$A86,СВЦЭМ!$B$39:$B$782,V$83)+'СЕТ СН'!$H$11+СВЦЭМ!$D$10+'СЕТ СН'!$H$6-'СЕТ СН'!$H$23</f>
        <v>1279.7023747000001</v>
      </c>
      <c r="W86" s="36">
        <f>SUMIFS(СВЦЭМ!$D$39:$D$782,СВЦЭМ!$A$39:$A$782,$A86,СВЦЭМ!$B$39:$B$782,W$83)+'СЕТ СН'!$H$11+СВЦЭМ!$D$10+'СЕТ СН'!$H$6-'СЕТ СН'!$H$23</f>
        <v>1278.52745783</v>
      </c>
      <c r="X86" s="36">
        <f>SUMIFS(СВЦЭМ!$D$39:$D$782,СВЦЭМ!$A$39:$A$782,$A86,СВЦЭМ!$B$39:$B$782,X$83)+'СЕТ СН'!$H$11+СВЦЭМ!$D$10+'СЕТ СН'!$H$6-'СЕТ СН'!$H$23</f>
        <v>1240.6152255100001</v>
      </c>
      <c r="Y86" s="36">
        <f>SUMIFS(СВЦЭМ!$D$39:$D$782,СВЦЭМ!$A$39:$A$782,$A86,СВЦЭМ!$B$39:$B$782,Y$83)+'СЕТ СН'!$H$11+СВЦЭМ!$D$10+'СЕТ СН'!$H$6-'СЕТ СН'!$H$23</f>
        <v>1268.8739595100001</v>
      </c>
    </row>
    <row r="87" spans="1:27" ht="15.75" x14ac:dyDescent="0.2">
      <c r="A87" s="35">
        <f t="shared" si="2"/>
        <v>44443</v>
      </c>
      <c r="B87" s="36">
        <f>SUMIFS(СВЦЭМ!$D$39:$D$782,СВЦЭМ!$A$39:$A$782,$A87,СВЦЭМ!$B$39:$B$782,B$83)+'СЕТ СН'!$H$11+СВЦЭМ!$D$10+'СЕТ СН'!$H$6-'СЕТ СН'!$H$23</f>
        <v>1338.03706416</v>
      </c>
      <c r="C87" s="36">
        <f>SUMIFS(СВЦЭМ!$D$39:$D$782,СВЦЭМ!$A$39:$A$782,$A87,СВЦЭМ!$B$39:$B$782,C$83)+'СЕТ СН'!$H$11+СВЦЭМ!$D$10+'СЕТ СН'!$H$6-'СЕТ СН'!$H$23</f>
        <v>1422.4969639599999</v>
      </c>
      <c r="D87" s="36">
        <f>SUMIFS(СВЦЭМ!$D$39:$D$782,СВЦЭМ!$A$39:$A$782,$A87,СВЦЭМ!$B$39:$B$782,D$83)+'СЕТ СН'!$H$11+СВЦЭМ!$D$10+'СЕТ СН'!$H$6-'СЕТ СН'!$H$23</f>
        <v>1482.7475204499997</v>
      </c>
      <c r="E87" s="36">
        <f>SUMIFS(СВЦЭМ!$D$39:$D$782,СВЦЭМ!$A$39:$A$782,$A87,СВЦЭМ!$B$39:$B$782,E$83)+'СЕТ СН'!$H$11+СВЦЭМ!$D$10+'СЕТ СН'!$H$6-'СЕТ СН'!$H$23</f>
        <v>1503.1302448599999</v>
      </c>
      <c r="F87" s="36">
        <f>SUMIFS(СВЦЭМ!$D$39:$D$782,СВЦЭМ!$A$39:$A$782,$A87,СВЦЭМ!$B$39:$B$782,F$83)+'СЕТ СН'!$H$11+СВЦЭМ!$D$10+'СЕТ СН'!$H$6-'СЕТ СН'!$H$23</f>
        <v>1502.9668004499999</v>
      </c>
      <c r="G87" s="36">
        <f>SUMIFS(СВЦЭМ!$D$39:$D$782,СВЦЭМ!$A$39:$A$782,$A87,СВЦЭМ!$B$39:$B$782,G$83)+'СЕТ СН'!$H$11+СВЦЭМ!$D$10+'СЕТ СН'!$H$6-'СЕТ СН'!$H$23</f>
        <v>1483.7709791899997</v>
      </c>
      <c r="H87" s="36">
        <f>SUMIFS(СВЦЭМ!$D$39:$D$782,СВЦЭМ!$A$39:$A$782,$A87,СВЦЭМ!$B$39:$B$782,H$83)+'СЕТ СН'!$H$11+СВЦЭМ!$D$10+'СЕТ СН'!$H$6-'СЕТ СН'!$H$23</f>
        <v>1431.3177281799999</v>
      </c>
      <c r="I87" s="36">
        <f>SUMIFS(СВЦЭМ!$D$39:$D$782,СВЦЭМ!$A$39:$A$782,$A87,СВЦЭМ!$B$39:$B$782,I$83)+'СЕТ СН'!$H$11+СВЦЭМ!$D$10+'СЕТ СН'!$H$6-'СЕТ СН'!$H$23</f>
        <v>1343.78140018</v>
      </c>
      <c r="J87" s="36">
        <f>SUMIFS(СВЦЭМ!$D$39:$D$782,СВЦЭМ!$A$39:$A$782,$A87,СВЦЭМ!$B$39:$B$782,J$83)+'СЕТ СН'!$H$11+СВЦЭМ!$D$10+'СЕТ СН'!$H$6-'СЕТ СН'!$H$23</f>
        <v>1258.51518308</v>
      </c>
      <c r="K87" s="36">
        <f>SUMIFS(СВЦЭМ!$D$39:$D$782,СВЦЭМ!$A$39:$A$782,$A87,СВЦЭМ!$B$39:$B$782,K$83)+'СЕТ СН'!$H$11+СВЦЭМ!$D$10+'СЕТ СН'!$H$6-'СЕТ СН'!$H$23</f>
        <v>1234.52276523</v>
      </c>
      <c r="L87" s="36">
        <f>SUMIFS(СВЦЭМ!$D$39:$D$782,СВЦЭМ!$A$39:$A$782,$A87,СВЦЭМ!$B$39:$B$782,L$83)+'СЕТ СН'!$H$11+СВЦЭМ!$D$10+'СЕТ СН'!$H$6-'СЕТ СН'!$H$23</f>
        <v>1244.9766873200001</v>
      </c>
      <c r="M87" s="36">
        <f>SUMIFS(СВЦЭМ!$D$39:$D$782,СВЦЭМ!$A$39:$A$782,$A87,СВЦЭМ!$B$39:$B$782,M$83)+'СЕТ СН'!$H$11+СВЦЭМ!$D$10+'СЕТ СН'!$H$6-'СЕТ СН'!$H$23</f>
        <v>1242.79502054</v>
      </c>
      <c r="N87" s="36">
        <f>SUMIFS(СВЦЭМ!$D$39:$D$782,СВЦЭМ!$A$39:$A$782,$A87,СВЦЭМ!$B$39:$B$782,N$83)+'СЕТ СН'!$H$11+СВЦЭМ!$D$10+'СЕТ СН'!$H$6-'СЕТ СН'!$H$23</f>
        <v>1244.1747340700001</v>
      </c>
      <c r="O87" s="36">
        <f>SUMIFS(СВЦЭМ!$D$39:$D$782,СВЦЭМ!$A$39:$A$782,$A87,СВЦЭМ!$B$39:$B$782,O$83)+'СЕТ СН'!$H$11+СВЦЭМ!$D$10+'СЕТ СН'!$H$6-'СЕТ СН'!$H$23</f>
        <v>1268.4467049499999</v>
      </c>
      <c r="P87" s="36">
        <f>SUMIFS(СВЦЭМ!$D$39:$D$782,СВЦЭМ!$A$39:$A$782,$A87,СВЦЭМ!$B$39:$B$782,P$83)+'СЕТ СН'!$H$11+СВЦЭМ!$D$10+'СЕТ СН'!$H$6-'СЕТ СН'!$H$23</f>
        <v>1300.6096109499999</v>
      </c>
      <c r="Q87" s="36">
        <f>SUMIFS(СВЦЭМ!$D$39:$D$782,СВЦЭМ!$A$39:$A$782,$A87,СВЦЭМ!$B$39:$B$782,Q$83)+'СЕТ СН'!$H$11+СВЦЭМ!$D$10+'СЕТ СН'!$H$6-'СЕТ СН'!$H$23</f>
        <v>1323.35440604</v>
      </c>
      <c r="R87" s="36">
        <f>SUMIFS(СВЦЭМ!$D$39:$D$782,СВЦЭМ!$A$39:$A$782,$A87,СВЦЭМ!$B$39:$B$782,R$83)+'СЕТ СН'!$H$11+СВЦЭМ!$D$10+'СЕТ СН'!$H$6-'СЕТ СН'!$H$23</f>
        <v>1317.27684679</v>
      </c>
      <c r="S87" s="36">
        <f>SUMIFS(СВЦЭМ!$D$39:$D$782,СВЦЭМ!$A$39:$A$782,$A87,СВЦЭМ!$B$39:$B$782,S$83)+'СЕТ СН'!$H$11+СВЦЭМ!$D$10+'СЕТ СН'!$H$6-'СЕТ СН'!$H$23</f>
        <v>1280.1203326699999</v>
      </c>
      <c r="T87" s="36">
        <f>SUMIFS(СВЦЭМ!$D$39:$D$782,СВЦЭМ!$A$39:$A$782,$A87,СВЦЭМ!$B$39:$B$782,T$83)+'СЕТ СН'!$H$11+СВЦЭМ!$D$10+'СЕТ СН'!$H$6-'СЕТ СН'!$H$23</f>
        <v>1251.57688237</v>
      </c>
      <c r="U87" s="36">
        <f>SUMIFS(СВЦЭМ!$D$39:$D$782,СВЦЭМ!$A$39:$A$782,$A87,СВЦЭМ!$B$39:$B$782,U$83)+'СЕТ СН'!$H$11+СВЦЭМ!$D$10+'СЕТ СН'!$H$6-'СЕТ СН'!$H$23</f>
        <v>1224.6998186000001</v>
      </c>
      <c r="V87" s="36">
        <f>SUMIFS(СВЦЭМ!$D$39:$D$782,СВЦЭМ!$A$39:$A$782,$A87,СВЦЭМ!$B$39:$B$782,V$83)+'СЕТ СН'!$H$11+СВЦЭМ!$D$10+'СЕТ СН'!$H$6-'СЕТ СН'!$H$23</f>
        <v>1202.5371762899999</v>
      </c>
      <c r="W87" s="36">
        <f>SUMIFS(СВЦЭМ!$D$39:$D$782,СВЦЭМ!$A$39:$A$782,$A87,СВЦЭМ!$B$39:$B$782,W$83)+'СЕТ СН'!$H$11+СВЦЭМ!$D$10+'СЕТ СН'!$H$6-'СЕТ СН'!$H$23</f>
        <v>1210.93079988</v>
      </c>
      <c r="X87" s="36">
        <f>SUMIFS(СВЦЭМ!$D$39:$D$782,СВЦЭМ!$A$39:$A$782,$A87,СВЦЭМ!$B$39:$B$782,X$83)+'СЕТ СН'!$H$11+СВЦЭМ!$D$10+'СЕТ СН'!$H$6-'СЕТ СН'!$H$23</f>
        <v>1228.7788870700001</v>
      </c>
      <c r="Y87" s="36">
        <f>SUMIFS(СВЦЭМ!$D$39:$D$782,СВЦЭМ!$A$39:$A$782,$A87,СВЦЭМ!$B$39:$B$782,Y$83)+'СЕТ СН'!$H$11+СВЦЭМ!$D$10+'СЕТ СН'!$H$6-'СЕТ СН'!$H$23</f>
        <v>1251.8634576899999</v>
      </c>
    </row>
    <row r="88" spans="1:27" ht="15.75" x14ac:dyDescent="0.2">
      <c r="A88" s="35">
        <f t="shared" si="2"/>
        <v>44444</v>
      </c>
      <c r="B88" s="36">
        <f>SUMIFS(СВЦЭМ!$D$39:$D$782,СВЦЭМ!$A$39:$A$782,$A88,СВЦЭМ!$B$39:$B$782,B$83)+'СЕТ СН'!$H$11+СВЦЭМ!$D$10+'СЕТ СН'!$H$6-'СЕТ СН'!$H$23</f>
        <v>1275.09264583</v>
      </c>
      <c r="C88" s="36">
        <f>SUMIFS(СВЦЭМ!$D$39:$D$782,СВЦЭМ!$A$39:$A$782,$A88,СВЦЭМ!$B$39:$B$782,C$83)+'СЕТ СН'!$H$11+СВЦЭМ!$D$10+'СЕТ СН'!$H$6-'СЕТ СН'!$H$23</f>
        <v>1357.12460222</v>
      </c>
      <c r="D88" s="36">
        <f>SUMIFS(СВЦЭМ!$D$39:$D$782,СВЦЭМ!$A$39:$A$782,$A88,СВЦЭМ!$B$39:$B$782,D$83)+'СЕТ СН'!$H$11+СВЦЭМ!$D$10+'СЕТ СН'!$H$6-'СЕТ СН'!$H$23</f>
        <v>1432.8656186400001</v>
      </c>
      <c r="E88" s="36">
        <f>SUMIFS(СВЦЭМ!$D$39:$D$782,СВЦЭМ!$A$39:$A$782,$A88,СВЦЭМ!$B$39:$B$782,E$83)+'СЕТ СН'!$H$11+СВЦЭМ!$D$10+'СЕТ СН'!$H$6-'СЕТ СН'!$H$23</f>
        <v>1462.7654101799999</v>
      </c>
      <c r="F88" s="36">
        <f>SUMIFS(СВЦЭМ!$D$39:$D$782,СВЦЭМ!$A$39:$A$782,$A88,СВЦЭМ!$B$39:$B$782,F$83)+'СЕТ СН'!$H$11+СВЦЭМ!$D$10+'СЕТ СН'!$H$6-'СЕТ СН'!$H$23</f>
        <v>1486.6848186899997</v>
      </c>
      <c r="G88" s="36">
        <f>SUMIFS(СВЦЭМ!$D$39:$D$782,СВЦЭМ!$A$39:$A$782,$A88,СВЦЭМ!$B$39:$B$782,G$83)+'СЕТ СН'!$H$11+СВЦЭМ!$D$10+'СЕТ СН'!$H$6-'СЕТ СН'!$H$23</f>
        <v>1495.3287300399998</v>
      </c>
      <c r="H88" s="36">
        <f>SUMIFS(СВЦЭМ!$D$39:$D$782,СВЦЭМ!$A$39:$A$782,$A88,СВЦЭМ!$B$39:$B$782,H$83)+'СЕТ СН'!$H$11+СВЦЭМ!$D$10+'СЕТ СН'!$H$6-'СЕТ СН'!$H$23</f>
        <v>1472.83590263</v>
      </c>
      <c r="I88" s="36">
        <f>SUMIFS(СВЦЭМ!$D$39:$D$782,СВЦЭМ!$A$39:$A$782,$A88,СВЦЭМ!$B$39:$B$782,I$83)+'СЕТ СН'!$H$11+СВЦЭМ!$D$10+'СЕТ СН'!$H$6-'СЕТ СН'!$H$23</f>
        <v>1401.7768915900001</v>
      </c>
      <c r="J88" s="36">
        <f>SUMIFS(СВЦЭМ!$D$39:$D$782,СВЦЭМ!$A$39:$A$782,$A88,СВЦЭМ!$B$39:$B$782,J$83)+'СЕТ СН'!$H$11+СВЦЭМ!$D$10+'СЕТ СН'!$H$6-'СЕТ СН'!$H$23</f>
        <v>1313.54430404</v>
      </c>
      <c r="K88" s="36">
        <f>SUMIFS(СВЦЭМ!$D$39:$D$782,СВЦЭМ!$A$39:$A$782,$A88,СВЦЭМ!$B$39:$B$782,K$83)+'СЕТ СН'!$H$11+СВЦЭМ!$D$10+'СЕТ СН'!$H$6-'СЕТ СН'!$H$23</f>
        <v>1246.0797641199999</v>
      </c>
      <c r="L88" s="36">
        <f>SUMIFS(СВЦЭМ!$D$39:$D$782,СВЦЭМ!$A$39:$A$782,$A88,СВЦЭМ!$B$39:$B$782,L$83)+'СЕТ СН'!$H$11+СВЦЭМ!$D$10+'СЕТ СН'!$H$6-'СЕТ СН'!$H$23</f>
        <v>1246.8058197099999</v>
      </c>
      <c r="M88" s="36">
        <f>SUMIFS(СВЦЭМ!$D$39:$D$782,СВЦЭМ!$A$39:$A$782,$A88,СВЦЭМ!$B$39:$B$782,M$83)+'СЕТ СН'!$H$11+СВЦЭМ!$D$10+'СЕТ СН'!$H$6-'СЕТ СН'!$H$23</f>
        <v>1246.07481263</v>
      </c>
      <c r="N88" s="36">
        <f>SUMIFS(СВЦЭМ!$D$39:$D$782,СВЦЭМ!$A$39:$A$782,$A88,СВЦЭМ!$B$39:$B$782,N$83)+'СЕТ СН'!$H$11+СВЦЭМ!$D$10+'СЕТ СН'!$H$6-'СЕТ СН'!$H$23</f>
        <v>1247.2048688499999</v>
      </c>
      <c r="O88" s="36">
        <f>SUMIFS(СВЦЭМ!$D$39:$D$782,СВЦЭМ!$A$39:$A$782,$A88,СВЦЭМ!$B$39:$B$782,O$83)+'СЕТ СН'!$H$11+СВЦЭМ!$D$10+'СЕТ СН'!$H$6-'СЕТ СН'!$H$23</f>
        <v>1274.36624714</v>
      </c>
      <c r="P88" s="36">
        <f>SUMIFS(СВЦЭМ!$D$39:$D$782,СВЦЭМ!$A$39:$A$782,$A88,СВЦЭМ!$B$39:$B$782,P$83)+'СЕТ СН'!$H$11+СВЦЭМ!$D$10+'СЕТ СН'!$H$6-'СЕТ СН'!$H$23</f>
        <v>1308.3236554800001</v>
      </c>
      <c r="Q88" s="36">
        <f>SUMIFS(СВЦЭМ!$D$39:$D$782,СВЦЭМ!$A$39:$A$782,$A88,СВЦЭМ!$B$39:$B$782,Q$83)+'СЕТ СН'!$H$11+СВЦЭМ!$D$10+'СЕТ СН'!$H$6-'СЕТ СН'!$H$23</f>
        <v>1316.7392213600001</v>
      </c>
      <c r="R88" s="36">
        <f>SUMIFS(СВЦЭМ!$D$39:$D$782,СВЦЭМ!$A$39:$A$782,$A88,СВЦЭМ!$B$39:$B$782,R$83)+'СЕТ СН'!$H$11+СВЦЭМ!$D$10+'СЕТ СН'!$H$6-'СЕТ СН'!$H$23</f>
        <v>1309.3574535499999</v>
      </c>
      <c r="S88" s="36">
        <f>SUMIFS(СВЦЭМ!$D$39:$D$782,СВЦЭМ!$A$39:$A$782,$A88,СВЦЭМ!$B$39:$B$782,S$83)+'СЕТ СН'!$H$11+СВЦЭМ!$D$10+'СЕТ СН'!$H$6-'СЕТ СН'!$H$23</f>
        <v>1261.46728734</v>
      </c>
      <c r="T88" s="36">
        <f>SUMIFS(СВЦЭМ!$D$39:$D$782,СВЦЭМ!$A$39:$A$782,$A88,СВЦЭМ!$B$39:$B$782,T$83)+'СЕТ СН'!$H$11+СВЦЭМ!$D$10+'СЕТ СН'!$H$6-'СЕТ СН'!$H$23</f>
        <v>1232.84974964</v>
      </c>
      <c r="U88" s="36">
        <f>SUMIFS(СВЦЭМ!$D$39:$D$782,СВЦЭМ!$A$39:$A$782,$A88,СВЦЭМ!$B$39:$B$782,U$83)+'СЕТ СН'!$H$11+СВЦЭМ!$D$10+'СЕТ СН'!$H$6-'СЕТ СН'!$H$23</f>
        <v>1202.98612471</v>
      </c>
      <c r="V88" s="36">
        <f>SUMIFS(СВЦЭМ!$D$39:$D$782,СВЦЭМ!$A$39:$A$782,$A88,СВЦЭМ!$B$39:$B$782,V$83)+'СЕТ СН'!$H$11+СВЦЭМ!$D$10+'СЕТ СН'!$H$6-'СЕТ СН'!$H$23</f>
        <v>1201.96078693</v>
      </c>
      <c r="W88" s="36">
        <f>SUMIFS(СВЦЭМ!$D$39:$D$782,СВЦЭМ!$A$39:$A$782,$A88,СВЦЭМ!$B$39:$B$782,W$83)+'СЕТ СН'!$H$11+СВЦЭМ!$D$10+'СЕТ СН'!$H$6-'СЕТ СН'!$H$23</f>
        <v>1226.0749929599999</v>
      </c>
      <c r="X88" s="36">
        <f>SUMIFS(СВЦЭМ!$D$39:$D$782,СВЦЭМ!$A$39:$A$782,$A88,СВЦЭМ!$B$39:$B$782,X$83)+'СЕТ СН'!$H$11+СВЦЭМ!$D$10+'СЕТ СН'!$H$6-'СЕТ СН'!$H$23</f>
        <v>1270.7249197900001</v>
      </c>
      <c r="Y88" s="36">
        <f>SUMIFS(СВЦЭМ!$D$39:$D$782,СВЦЭМ!$A$39:$A$782,$A88,СВЦЭМ!$B$39:$B$782,Y$83)+'СЕТ СН'!$H$11+СВЦЭМ!$D$10+'СЕТ СН'!$H$6-'СЕТ СН'!$H$23</f>
        <v>1332.03075463</v>
      </c>
    </row>
    <row r="89" spans="1:27" ht="15.75" x14ac:dyDescent="0.2">
      <c r="A89" s="35">
        <f t="shared" si="2"/>
        <v>44445</v>
      </c>
      <c r="B89" s="36">
        <f>SUMIFS(СВЦЭМ!$D$39:$D$782,СВЦЭМ!$A$39:$A$782,$A89,СВЦЭМ!$B$39:$B$782,B$83)+'СЕТ СН'!$H$11+СВЦЭМ!$D$10+'СЕТ СН'!$H$6-'СЕТ СН'!$H$23</f>
        <v>1347.15708851</v>
      </c>
      <c r="C89" s="36">
        <f>SUMIFS(СВЦЭМ!$D$39:$D$782,СВЦЭМ!$A$39:$A$782,$A89,СВЦЭМ!$B$39:$B$782,C$83)+'СЕТ СН'!$H$11+СВЦЭМ!$D$10+'СЕТ СН'!$H$6-'СЕТ СН'!$H$23</f>
        <v>1428.8461072699999</v>
      </c>
      <c r="D89" s="36">
        <f>SUMIFS(СВЦЭМ!$D$39:$D$782,СВЦЭМ!$A$39:$A$782,$A89,СВЦЭМ!$B$39:$B$782,D$83)+'СЕТ СН'!$H$11+СВЦЭМ!$D$10+'СЕТ СН'!$H$6-'СЕТ СН'!$H$23</f>
        <v>1497.1543532799999</v>
      </c>
      <c r="E89" s="36">
        <f>SUMIFS(СВЦЭМ!$D$39:$D$782,СВЦЭМ!$A$39:$A$782,$A89,СВЦЭМ!$B$39:$B$782,E$83)+'СЕТ СН'!$H$11+СВЦЭМ!$D$10+'СЕТ СН'!$H$6-'СЕТ СН'!$H$23</f>
        <v>1527.8839753499999</v>
      </c>
      <c r="F89" s="36">
        <f>SUMIFS(СВЦЭМ!$D$39:$D$782,СВЦЭМ!$A$39:$A$782,$A89,СВЦЭМ!$B$39:$B$782,F$83)+'СЕТ СН'!$H$11+СВЦЭМ!$D$10+'СЕТ СН'!$H$6-'СЕТ СН'!$H$23</f>
        <v>1535.7993857499998</v>
      </c>
      <c r="G89" s="36">
        <f>SUMIFS(СВЦЭМ!$D$39:$D$782,СВЦЭМ!$A$39:$A$782,$A89,СВЦЭМ!$B$39:$B$782,G$83)+'СЕТ СН'!$H$11+СВЦЭМ!$D$10+'СЕТ СН'!$H$6-'СЕТ СН'!$H$23</f>
        <v>1537.6802269799998</v>
      </c>
      <c r="H89" s="36">
        <f>SUMIFS(СВЦЭМ!$D$39:$D$782,СВЦЭМ!$A$39:$A$782,$A89,СВЦЭМ!$B$39:$B$782,H$83)+'СЕТ СН'!$H$11+СВЦЭМ!$D$10+'СЕТ СН'!$H$6-'СЕТ СН'!$H$23</f>
        <v>1477.6464992399997</v>
      </c>
      <c r="I89" s="36">
        <f>SUMIFS(СВЦЭМ!$D$39:$D$782,СВЦЭМ!$A$39:$A$782,$A89,СВЦЭМ!$B$39:$B$782,I$83)+'СЕТ СН'!$H$11+СВЦЭМ!$D$10+'СЕТ СН'!$H$6-'СЕТ СН'!$H$23</f>
        <v>1385.2690163899999</v>
      </c>
      <c r="J89" s="36">
        <f>SUMIFS(СВЦЭМ!$D$39:$D$782,СВЦЭМ!$A$39:$A$782,$A89,СВЦЭМ!$B$39:$B$782,J$83)+'СЕТ СН'!$H$11+СВЦЭМ!$D$10+'СЕТ СН'!$H$6-'СЕТ СН'!$H$23</f>
        <v>1299.65778755</v>
      </c>
      <c r="K89" s="36">
        <f>SUMIFS(СВЦЭМ!$D$39:$D$782,СВЦЭМ!$A$39:$A$782,$A89,СВЦЭМ!$B$39:$B$782,K$83)+'СЕТ СН'!$H$11+СВЦЭМ!$D$10+'СЕТ СН'!$H$6-'СЕТ СН'!$H$23</f>
        <v>1279.4857071900001</v>
      </c>
      <c r="L89" s="36">
        <f>SUMIFS(СВЦЭМ!$D$39:$D$782,СВЦЭМ!$A$39:$A$782,$A89,СВЦЭМ!$B$39:$B$782,L$83)+'СЕТ СН'!$H$11+СВЦЭМ!$D$10+'СЕТ СН'!$H$6-'СЕТ СН'!$H$23</f>
        <v>1275.0812901199999</v>
      </c>
      <c r="M89" s="36">
        <f>SUMIFS(СВЦЭМ!$D$39:$D$782,СВЦЭМ!$A$39:$A$782,$A89,СВЦЭМ!$B$39:$B$782,M$83)+'СЕТ СН'!$H$11+СВЦЭМ!$D$10+'СЕТ СН'!$H$6-'СЕТ СН'!$H$23</f>
        <v>1270.2679200699999</v>
      </c>
      <c r="N89" s="36">
        <f>SUMIFS(СВЦЭМ!$D$39:$D$782,СВЦЭМ!$A$39:$A$782,$A89,СВЦЭМ!$B$39:$B$782,N$83)+'СЕТ СН'!$H$11+СВЦЭМ!$D$10+'СЕТ СН'!$H$6-'СЕТ СН'!$H$23</f>
        <v>1265.8694083600001</v>
      </c>
      <c r="O89" s="36">
        <f>SUMIFS(СВЦЭМ!$D$39:$D$782,СВЦЭМ!$A$39:$A$782,$A89,СВЦЭМ!$B$39:$B$782,O$83)+'СЕТ СН'!$H$11+СВЦЭМ!$D$10+'СЕТ СН'!$H$6-'СЕТ СН'!$H$23</f>
        <v>1276.20562636</v>
      </c>
      <c r="P89" s="36">
        <f>SUMIFS(СВЦЭМ!$D$39:$D$782,СВЦЭМ!$A$39:$A$782,$A89,СВЦЭМ!$B$39:$B$782,P$83)+'СЕТ СН'!$H$11+СВЦЭМ!$D$10+'СЕТ СН'!$H$6-'СЕТ СН'!$H$23</f>
        <v>1298.5751336799999</v>
      </c>
      <c r="Q89" s="36">
        <f>SUMIFS(СВЦЭМ!$D$39:$D$782,СВЦЭМ!$A$39:$A$782,$A89,СВЦЭМ!$B$39:$B$782,Q$83)+'СЕТ СН'!$H$11+СВЦЭМ!$D$10+'СЕТ СН'!$H$6-'СЕТ СН'!$H$23</f>
        <v>1311.0422737000001</v>
      </c>
      <c r="R89" s="36">
        <f>SUMIFS(СВЦЭМ!$D$39:$D$782,СВЦЭМ!$A$39:$A$782,$A89,СВЦЭМ!$B$39:$B$782,R$83)+'СЕТ СН'!$H$11+СВЦЭМ!$D$10+'СЕТ СН'!$H$6-'СЕТ СН'!$H$23</f>
        <v>1301.6962481999999</v>
      </c>
      <c r="S89" s="36">
        <f>SUMIFS(СВЦЭМ!$D$39:$D$782,СВЦЭМ!$A$39:$A$782,$A89,СВЦЭМ!$B$39:$B$782,S$83)+'СЕТ СН'!$H$11+СВЦЭМ!$D$10+'СЕТ СН'!$H$6-'СЕТ СН'!$H$23</f>
        <v>1283.77286822</v>
      </c>
      <c r="T89" s="36">
        <f>SUMIFS(СВЦЭМ!$D$39:$D$782,СВЦЭМ!$A$39:$A$782,$A89,СВЦЭМ!$B$39:$B$782,T$83)+'СЕТ СН'!$H$11+СВЦЭМ!$D$10+'СЕТ СН'!$H$6-'СЕТ СН'!$H$23</f>
        <v>1267.9491858599999</v>
      </c>
      <c r="U89" s="36">
        <f>SUMIFS(СВЦЭМ!$D$39:$D$782,СВЦЭМ!$A$39:$A$782,$A89,СВЦЭМ!$B$39:$B$782,U$83)+'СЕТ СН'!$H$11+СВЦЭМ!$D$10+'СЕТ СН'!$H$6-'СЕТ СН'!$H$23</f>
        <v>1307.7482578500001</v>
      </c>
      <c r="V89" s="36">
        <f>SUMIFS(СВЦЭМ!$D$39:$D$782,СВЦЭМ!$A$39:$A$782,$A89,СВЦЭМ!$B$39:$B$782,V$83)+'СЕТ СН'!$H$11+СВЦЭМ!$D$10+'СЕТ СН'!$H$6-'СЕТ СН'!$H$23</f>
        <v>1329.6868581000001</v>
      </c>
      <c r="W89" s="36">
        <f>SUMIFS(СВЦЭМ!$D$39:$D$782,СВЦЭМ!$A$39:$A$782,$A89,СВЦЭМ!$B$39:$B$782,W$83)+'СЕТ СН'!$H$11+СВЦЭМ!$D$10+'СЕТ СН'!$H$6-'СЕТ СН'!$H$23</f>
        <v>1323.8212466299999</v>
      </c>
      <c r="X89" s="36">
        <f>SUMIFS(СВЦЭМ!$D$39:$D$782,СВЦЭМ!$A$39:$A$782,$A89,СВЦЭМ!$B$39:$B$782,X$83)+'СЕТ СН'!$H$11+СВЦЭМ!$D$10+'СЕТ СН'!$H$6-'СЕТ СН'!$H$23</f>
        <v>1266.93806814</v>
      </c>
      <c r="Y89" s="36">
        <f>SUMIFS(СВЦЭМ!$D$39:$D$782,СВЦЭМ!$A$39:$A$782,$A89,СВЦЭМ!$B$39:$B$782,Y$83)+'СЕТ СН'!$H$11+СВЦЭМ!$D$10+'СЕТ СН'!$H$6-'СЕТ СН'!$H$23</f>
        <v>1285.9938148900001</v>
      </c>
    </row>
    <row r="90" spans="1:27" ht="15.75" x14ac:dyDescent="0.2">
      <c r="A90" s="35">
        <f t="shared" si="2"/>
        <v>44446</v>
      </c>
      <c r="B90" s="36">
        <f>SUMIFS(СВЦЭМ!$D$39:$D$782,СВЦЭМ!$A$39:$A$782,$A90,СВЦЭМ!$B$39:$B$782,B$83)+'СЕТ СН'!$H$11+СВЦЭМ!$D$10+'СЕТ СН'!$H$6-'СЕТ СН'!$H$23</f>
        <v>1432.6493592300001</v>
      </c>
      <c r="C90" s="36">
        <f>SUMIFS(СВЦЭМ!$D$39:$D$782,СВЦЭМ!$A$39:$A$782,$A90,СВЦЭМ!$B$39:$B$782,C$83)+'СЕТ СН'!$H$11+СВЦЭМ!$D$10+'СЕТ СН'!$H$6-'СЕТ СН'!$H$23</f>
        <v>1527.0920999699999</v>
      </c>
      <c r="D90" s="36">
        <f>SUMIFS(СВЦЭМ!$D$39:$D$782,СВЦЭМ!$A$39:$A$782,$A90,СВЦЭМ!$B$39:$B$782,D$83)+'СЕТ СН'!$H$11+СВЦЭМ!$D$10+'СЕТ СН'!$H$6-'СЕТ СН'!$H$23</f>
        <v>1588.8464496399999</v>
      </c>
      <c r="E90" s="36">
        <f>SUMIFS(СВЦЭМ!$D$39:$D$782,СВЦЭМ!$A$39:$A$782,$A90,СВЦЭМ!$B$39:$B$782,E$83)+'СЕТ СН'!$H$11+СВЦЭМ!$D$10+'СЕТ СН'!$H$6-'СЕТ СН'!$H$23</f>
        <v>1576.1851623599998</v>
      </c>
      <c r="F90" s="36">
        <f>SUMIFS(СВЦЭМ!$D$39:$D$782,СВЦЭМ!$A$39:$A$782,$A90,СВЦЭМ!$B$39:$B$782,F$83)+'СЕТ СН'!$H$11+СВЦЭМ!$D$10+'СЕТ СН'!$H$6-'СЕТ СН'!$H$23</f>
        <v>1571.7542504599999</v>
      </c>
      <c r="G90" s="36">
        <f>SUMIFS(СВЦЭМ!$D$39:$D$782,СВЦЭМ!$A$39:$A$782,$A90,СВЦЭМ!$B$39:$B$782,G$83)+'СЕТ СН'!$H$11+СВЦЭМ!$D$10+'СЕТ СН'!$H$6-'СЕТ СН'!$H$23</f>
        <v>1577.3649170199999</v>
      </c>
      <c r="H90" s="36">
        <f>SUMIFS(СВЦЭМ!$D$39:$D$782,СВЦЭМ!$A$39:$A$782,$A90,СВЦЭМ!$B$39:$B$782,H$83)+'СЕТ СН'!$H$11+СВЦЭМ!$D$10+'СЕТ СН'!$H$6-'СЕТ СН'!$H$23</f>
        <v>1502.9861761699999</v>
      </c>
      <c r="I90" s="36">
        <f>SUMIFS(СВЦЭМ!$D$39:$D$782,СВЦЭМ!$A$39:$A$782,$A90,СВЦЭМ!$B$39:$B$782,I$83)+'СЕТ СН'!$H$11+СВЦЭМ!$D$10+'СЕТ СН'!$H$6-'СЕТ СН'!$H$23</f>
        <v>1418.1351178800001</v>
      </c>
      <c r="J90" s="36">
        <f>SUMIFS(СВЦЭМ!$D$39:$D$782,СВЦЭМ!$A$39:$A$782,$A90,СВЦЭМ!$B$39:$B$782,J$83)+'СЕТ СН'!$H$11+СВЦЭМ!$D$10+'СЕТ СН'!$H$6-'СЕТ СН'!$H$23</f>
        <v>1343.24400666</v>
      </c>
      <c r="K90" s="36">
        <f>SUMIFS(СВЦЭМ!$D$39:$D$782,СВЦЭМ!$A$39:$A$782,$A90,СВЦЭМ!$B$39:$B$782,K$83)+'СЕТ СН'!$H$11+СВЦЭМ!$D$10+'СЕТ СН'!$H$6-'СЕТ СН'!$H$23</f>
        <v>1336.64021321</v>
      </c>
      <c r="L90" s="36">
        <f>SUMIFS(СВЦЭМ!$D$39:$D$782,СВЦЭМ!$A$39:$A$782,$A90,СВЦЭМ!$B$39:$B$782,L$83)+'СЕТ СН'!$H$11+СВЦЭМ!$D$10+'СЕТ СН'!$H$6-'СЕТ СН'!$H$23</f>
        <v>1333.258266</v>
      </c>
      <c r="M90" s="36">
        <f>SUMIFS(СВЦЭМ!$D$39:$D$782,СВЦЭМ!$A$39:$A$782,$A90,СВЦЭМ!$B$39:$B$782,M$83)+'СЕТ СН'!$H$11+СВЦЭМ!$D$10+'СЕТ СН'!$H$6-'СЕТ СН'!$H$23</f>
        <v>1327.8514133599999</v>
      </c>
      <c r="N90" s="36">
        <f>SUMIFS(СВЦЭМ!$D$39:$D$782,СВЦЭМ!$A$39:$A$782,$A90,СВЦЭМ!$B$39:$B$782,N$83)+'СЕТ СН'!$H$11+СВЦЭМ!$D$10+'СЕТ СН'!$H$6-'СЕТ СН'!$H$23</f>
        <v>1329.1462041499999</v>
      </c>
      <c r="O90" s="36">
        <f>SUMIFS(СВЦЭМ!$D$39:$D$782,СВЦЭМ!$A$39:$A$782,$A90,СВЦЭМ!$B$39:$B$782,O$83)+'СЕТ СН'!$H$11+СВЦЭМ!$D$10+'СЕТ СН'!$H$6-'СЕТ СН'!$H$23</f>
        <v>1354.9044778499999</v>
      </c>
      <c r="P90" s="36">
        <f>SUMIFS(СВЦЭМ!$D$39:$D$782,СВЦЭМ!$A$39:$A$782,$A90,СВЦЭМ!$B$39:$B$782,P$83)+'СЕТ СН'!$H$11+СВЦЭМ!$D$10+'СЕТ СН'!$H$6-'СЕТ СН'!$H$23</f>
        <v>1392.2160740100001</v>
      </c>
      <c r="Q90" s="36">
        <f>SUMIFS(СВЦЭМ!$D$39:$D$782,СВЦЭМ!$A$39:$A$782,$A90,СВЦЭМ!$B$39:$B$782,Q$83)+'СЕТ СН'!$H$11+СВЦЭМ!$D$10+'СЕТ СН'!$H$6-'СЕТ СН'!$H$23</f>
        <v>1399.2631556599999</v>
      </c>
      <c r="R90" s="36">
        <f>SUMIFS(СВЦЭМ!$D$39:$D$782,СВЦЭМ!$A$39:$A$782,$A90,СВЦЭМ!$B$39:$B$782,R$83)+'СЕТ СН'!$H$11+СВЦЭМ!$D$10+'СЕТ СН'!$H$6-'СЕТ СН'!$H$23</f>
        <v>1388.39491419</v>
      </c>
      <c r="S90" s="36">
        <f>SUMIFS(СВЦЭМ!$D$39:$D$782,СВЦЭМ!$A$39:$A$782,$A90,СВЦЭМ!$B$39:$B$782,S$83)+'СЕТ СН'!$H$11+СВЦЭМ!$D$10+'СЕТ СН'!$H$6-'СЕТ СН'!$H$23</f>
        <v>1361.82006783</v>
      </c>
      <c r="T90" s="36">
        <f>SUMIFS(СВЦЭМ!$D$39:$D$782,СВЦЭМ!$A$39:$A$782,$A90,СВЦЭМ!$B$39:$B$782,T$83)+'СЕТ СН'!$H$11+СВЦЭМ!$D$10+'СЕТ СН'!$H$6-'СЕТ СН'!$H$23</f>
        <v>1327.01625719</v>
      </c>
      <c r="U90" s="36">
        <f>SUMIFS(СВЦЭМ!$D$39:$D$782,СВЦЭМ!$A$39:$A$782,$A90,СВЦЭМ!$B$39:$B$782,U$83)+'СЕТ СН'!$H$11+СВЦЭМ!$D$10+'СЕТ СН'!$H$6-'СЕТ СН'!$H$23</f>
        <v>1315.46485315</v>
      </c>
      <c r="V90" s="36">
        <f>SUMIFS(СВЦЭМ!$D$39:$D$782,СВЦЭМ!$A$39:$A$782,$A90,СВЦЭМ!$B$39:$B$782,V$83)+'СЕТ СН'!$H$11+СВЦЭМ!$D$10+'СЕТ СН'!$H$6-'СЕТ СН'!$H$23</f>
        <v>1341.8673634500001</v>
      </c>
      <c r="W90" s="36">
        <f>SUMIFS(СВЦЭМ!$D$39:$D$782,СВЦЭМ!$A$39:$A$782,$A90,СВЦЭМ!$B$39:$B$782,W$83)+'СЕТ СН'!$H$11+СВЦЭМ!$D$10+'СЕТ СН'!$H$6-'СЕТ СН'!$H$23</f>
        <v>1336.5341758300001</v>
      </c>
      <c r="X90" s="36">
        <f>SUMIFS(СВЦЭМ!$D$39:$D$782,СВЦЭМ!$A$39:$A$782,$A90,СВЦЭМ!$B$39:$B$782,X$83)+'СЕТ СН'!$H$11+СВЦЭМ!$D$10+'СЕТ СН'!$H$6-'СЕТ СН'!$H$23</f>
        <v>1324.5618801099999</v>
      </c>
      <c r="Y90" s="36">
        <f>SUMIFS(СВЦЭМ!$D$39:$D$782,СВЦЭМ!$A$39:$A$782,$A90,СВЦЭМ!$B$39:$B$782,Y$83)+'СЕТ СН'!$H$11+СВЦЭМ!$D$10+'СЕТ СН'!$H$6-'СЕТ СН'!$H$23</f>
        <v>1379.6810133900001</v>
      </c>
    </row>
    <row r="91" spans="1:27" ht="15.75" x14ac:dyDescent="0.2">
      <c r="A91" s="35">
        <f t="shared" si="2"/>
        <v>44447</v>
      </c>
      <c r="B91" s="36">
        <f>SUMIFS(СВЦЭМ!$D$39:$D$782,СВЦЭМ!$A$39:$A$782,$A91,СВЦЭМ!$B$39:$B$782,B$83)+'СЕТ СН'!$H$11+СВЦЭМ!$D$10+'СЕТ СН'!$H$6-'СЕТ СН'!$H$23</f>
        <v>1491.8128586399998</v>
      </c>
      <c r="C91" s="36">
        <f>SUMIFS(СВЦЭМ!$D$39:$D$782,СВЦЭМ!$A$39:$A$782,$A91,СВЦЭМ!$B$39:$B$782,C$83)+'СЕТ СН'!$H$11+СВЦЭМ!$D$10+'СЕТ СН'!$H$6-'СЕТ СН'!$H$23</f>
        <v>1566.6305553299999</v>
      </c>
      <c r="D91" s="36">
        <f>SUMIFS(СВЦЭМ!$D$39:$D$782,СВЦЭМ!$A$39:$A$782,$A91,СВЦЭМ!$B$39:$B$782,D$83)+'СЕТ СН'!$H$11+СВЦЭМ!$D$10+'СЕТ СН'!$H$6-'СЕТ СН'!$H$23</f>
        <v>1623.7293291899998</v>
      </c>
      <c r="E91" s="36">
        <f>SUMIFS(СВЦЭМ!$D$39:$D$782,СВЦЭМ!$A$39:$A$782,$A91,СВЦЭМ!$B$39:$B$782,E$83)+'СЕТ СН'!$H$11+СВЦЭМ!$D$10+'СЕТ СН'!$H$6-'СЕТ СН'!$H$23</f>
        <v>1582.2987224899998</v>
      </c>
      <c r="F91" s="36">
        <f>SUMIFS(СВЦЭМ!$D$39:$D$782,СВЦЭМ!$A$39:$A$782,$A91,СВЦЭМ!$B$39:$B$782,F$83)+'СЕТ СН'!$H$11+СВЦЭМ!$D$10+'СЕТ СН'!$H$6-'СЕТ СН'!$H$23</f>
        <v>1569.2272478099999</v>
      </c>
      <c r="G91" s="36">
        <f>SUMIFS(СВЦЭМ!$D$39:$D$782,СВЦЭМ!$A$39:$A$782,$A91,СВЦЭМ!$B$39:$B$782,G$83)+'СЕТ СН'!$H$11+СВЦЭМ!$D$10+'СЕТ СН'!$H$6-'СЕТ СН'!$H$23</f>
        <v>1589.8931038799999</v>
      </c>
      <c r="H91" s="36">
        <f>SUMIFS(СВЦЭМ!$D$39:$D$782,СВЦЭМ!$A$39:$A$782,$A91,СВЦЭМ!$B$39:$B$782,H$83)+'СЕТ СН'!$H$11+СВЦЭМ!$D$10+'СЕТ СН'!$H$6-'СЕТ СН'!$H$23</f>
        <v>1548.8298457199999</v>
      </c>
      <c r="I91" s="36">
        <f>SUMIFS(СВЦЭМ!$D$39:$D$782,СВЦЭМ!$A$39:$A$782,$A91,СВЦЭМ!$B$39:$B$782,I$83)+'СЕТ СН'!$H$11+СВЦЭМ!$D$10+'СЕТ СН'!$H$6-'СЕТ СН'!$H$23</f>
        <v>1445.9294521100001</v>
      </c>
      <c r="J91" s="36">
        <f>SUMIFS(СВЦЭМ!$D$39:$D$782,СВЦЭМ!$A$39:$A$782,$A91,СВЦЭМ!$B$39:$B$782,J$83)+'СЕТ СН'!$H$11+СВЦЭМ!$D$10+'СЕТ СН'!$H$6-'СЕТ СН'!$H$23</f>
        <v>1358.64315397</v>
      </c>
      <c r="K91" s="36">
        <f>SUMIFS(СВЦЭМ!$D$39:$D$782,СВЦЭМ!$A$39:$A$782,$A91,СВЦЭМ!$B$39:$B$782,K$83)+'СЕТ СН'!$H$11+СВЦЭМ!$D$10+'СЕТ СН'!$H$6-'СЕТ СН'!$H$23</f>
        <v>1320.69057391</v>
      </c>
      <c r="L91" s="36">
        <f>SUMIFS(СВЦЭМ!$D$39:$D$782,СВЦЭМ!$A$39:$A$782,$A91,СВЦЭМ!$B$39:$B$782,L$83)+'СЕТ СН'!$H$11+СВЦЭМ!$D$10+'СЕТ СН'!$H$6-'СЕТ СН'!$H$23</f>
        <v>1316.9184199000001</v>
      </c>
      <c r="M91" s="36">
        <f>SUMIFS(СВЦЭМ!$D$39:$D$782,СВЦЭМ!$A$39:$A$782,$A91,СВЦЭМ!$B$39:$B$782,M$83)+'СЕТ СН'!$H$11+СВЦЭМ!$D$10+'СЕТ СН'!$H$6-'СЕТ СН'!$H$23</f>
        <v>1305.37683042</v>
      </c>
      <c r="N91" s="36">
        <f>SUMIFS(СВЦЭМ!$D$39:$D$782,СВЦЭМ!$A$39:$A$782,$A91,СВЦЭМ!$B$39:$B$782,N$83)+'СЕТ СН'!$H$11+СВЦЭМ!$D$10+'СЕТ СН'!$H$6-'СЕТ СН'!$H$23</f>
        <v>1309.6043225400001</v>
      </c>
      <c r="O91" s="36">
        <f>SUMIFS(СВЦЭМ!$D$39:$D$782,СВЦЭМ!$A$39:$A$782,$A91,СВЦЭМ!$B$39:$B$782,O$83)+'СЕТ СН'!$H$11+СВЦЭМ!$D$10+'СЕТ СН'!$H$6-'СЕТ СН'!$H$23</f>
        <v>1345.51750455</v>
      </c>
      <c r="P91" s="36">
        <f>SUMIFS(СВЦЭМ!$D$39:$D$782,СВЦЭМ!$A$39:$A$782,$A91,СВЦЭМ!$B$39:$B$782,P$83)+'СЕТ СН'!$H$11+СВЦЭМ!$D$10+'СЕТ СН'!$H$6-'СЕТ СН'!$H$23</f>
        <v>1379.21964349</v>
      </c>
      <c r="Q91" s="36">
        <f>SUMIFS(СВЦЭМ!$D$39:$D$782,СВЦЭМ!$A$39:$A$782,$A91,СВЦЭМ!$B$39:$B$782,Q$83)+'СЕТ СН'!$H$11+СВЦЭМ!$D$10+'СЕТ СН'!$H$6-'СЕТ СН'!$H$23</f>
        <v>1377.56256091</v>
      </c>
      <c r="R91" s="36">
        <f>SUMIFS(СВЦЭМ!$D$39:$D$782,СВЦЭМ!$A$39:$A$782,$A91,СВЦЭМ!$B$39:$B$782,R$83)+'СЕТ СН'!$H$11+СВЦЭМ!$D$10+'СЕТ СН'!$H$6-'СЕТ СН'!$H$23</f>
        <v>1376.4159961400001</v>
      </c>
      <c r="S91" s="36">
        <f>SUMIFS(СВЦЭМ!$D$39:$D$782,СВЦЭМ!$A$39:$A$782,$A91,СВЦЭМ!$B$39:$B$782,S$83)+'СЕТ СН'!$H$11+СВЦЭМ!$D$10+'СЕТ СН'!$H$6-'СЕТ СН'!$H$23</f>
        <v>1347.1602803799999</v>
      </c>
      <c r="T91" s="36">
        <f>SUMIFS(СВЦЭМ!$D$39:$D$782,СВЦЭМ!$A$39:$A$782,$A91,СВЦЭМ!$B$39:$B$782,T$83)+'СЕТ СН'!$H$11+СВЦЭМ!$D$10+'СЕТ СН'!$H$6-'СЕТ СН'!$H$23</f>
        <v>1312.2509022500001</v>
      </c>
      <c r="U91" s="36">
        <f>SUMIFS(СВЦЭМ!$D$39:$D$782,СВЦЭМ!$A$39:$A$782,$A91,СВЦЭМ!$B$39:$B$782,U$83)+'СЕТ СН'!$H$11+СВЦЭМ!$D$10+'СЕТ СН'!$H$6-'СЕТ СН'!$H$23</f>
        <v>1310.2684628</v>
      </c>
      <c r="V91" s="36">
        <f>SUMIFS(СВЦЭМ!$D$39:$D$782,СВЦЭМ!$A$39:$A$782,$A91,СВЦЭМ!$B$39:$B$782,V$83)+'СЕТ СН'!$H$11+СВЦЭМ!$D$10+'СЕТ СН'!$H$6-'СЕТ СН'!$H$23</f>
        <v>1302.6524940199999</v>
      </c>
      <c r="W91" s="36">
        <f>SUMIFS(СВЦЭМ!$D$39:$D$782,СВЦЭМ!$A$39:$A$782,$A91,СВЦЭМ!$B$39:$B$782,W$83)+'СЕТ СН'!$H$11+СВЦЭМ!$D$10+'СЕТ СН'!$H$6-'СЕТ СН'!$H$23</f>
        <v>1297.17324087</v>
      </c>
      <c r="X91" s="36">
        <f>SUMIFS(СВЦЭМ!$D$39:$D$782,СВЦЭМ!$A$39:$A$782,$A91,СВЦЭМ!$B$39:$B$782,X$83)+'СЕТ СН'!$H$11+СВЦЭМ!$D$10+'СЕТ СН'!$H$6-'СЕТ СН'!$H$23</f>
        <v>1329.49842414</v>
      </c>
      <c r="Y91" s="36">
        <f>SUMIFS(СВЦЭМ!$D$39:$D$782,СВЦЭМ!$A$39:$A$782,$A91,СВЦЭМ!$B$39:$B$782,Y$83)+'СЕТ СН'!$H$11+СВЦЭМ!$D$10+'СЕТ СН'!$H$6-'СЕТ СН'!$H$23</f>
        <v>1390.6766487299999</v>
      </c>
    </row>
    <row r="92" spans="1:27" ht="15.75" x14ac:dyDescent="0.2">
      <c r="A92" s="35">
        <f t="shared" si="2"/>
        <v>44448</v>
      </c>
      <c r="B92" s="36">
        <f>SUMIFS(СВЦЭМ!$D$39:$D$782,СВЦЭМ!$A$39:$A$782,$A92,СВЦЭМ!$B$39:$B$782,B$83)+'СЕТ СН'!$H$11+СВЦЭМ!$D$10+'СЕТ СН'!$H$6-'СЕТ СН'!$H$23</f>
        <v>1507.9192587399998</v>
      </c>
      <c r="C92" s="36">
        <f>SUMIFS(СВЦЭМ!$D$39:$D$782,СВЦЭМ!$A$39:$A$782,$A92,СВЦЭМ!$B$39:$B$782,C$83)+'СЕТ СН'!$H$11+СВЦЭМ!$D$10+'СЕТ СН'!$H$6-'СЕТ СН'!$H$23</f>
        <v>1598.9291849699998</v>
      </c>
      <c r="D92" s="36">
        <f>SUMIFS(СВЦЭМ!$D$39:$D$782,СВЦЭМ!$A$39:$A$782,$A92,СВЦЭМ!$B$39:$B$782,D$83)+'СЕТ СН'!$H$11+СВЦЭМ!$D$10+'СЕТ СН'!$H$6-'СЕТ СН'!$H$23</f>
        <v>1666.2214263799999</v>
      </c>
      <c r="E92" s="36">
        <f>SUMIFS(СВЦЭМ!$D$39:$D$782,СВЦЭМ!$A$39:$A$782,$A92,СВЦЭМ!$B$39:$B$782,E$83)+'СЕТ СН'!$H$11+СВЦЭМ!$D$10+'СЕТ СН'!$H$6-'СЕТ СН'!$H$23</f>
        <v>1683.6176526999998</v>
      </c>
      <c r="F92" s="36">
        <f>SUMIFS(СВЦЭМ!$D$39:$D$782,СВЦЭМ!$A$39:$A$782,$A92,СВЦЭМ!$B$39:$B$782,F$83)+'СЕТ СН'!$H$11+СВЦЭМ!$D$10+'СЕТ СН'!$H$6-'СЕТ СН'!$H$23</f>
        <v>1690.5583519999998</v>
      </c>
      <c r="G92" s="36">
        <f>SUMIFS(СВЦЭМ!$D$39:$D$782,СВЦЭМ!$A$39:$A$782,$A92,СВЦЭМ!$B$39:$B$782,G$83)+'СЕТ СН'!$H$11+СВЦЭМ!$D$10+'СЕТ СН'!$H$6-'СЕТ СН'!$H$23</f>
        <v>1671.6535921799998</v>
      </c>
      <c r="H92" s="36">
        <f>SUMIFS(СВЦЭМ!$D$39:$D$782,СВЦЭМ!$A$39:$A$782,$A92,СВЦЭМ!$B$39:$B$782,H$83)+'СЕТ СН'!$H$11+СВЦЭМ!$D$10+'СЕТ СН'!$H$6-'СЕТ СН'!$H$23</f>
        <v>1605.1038112999997</v>
      </c>
      <c r="I92" s="36">
        <f>SUMIFS(СВЦЭМ!$D$39:$D$782,СВЦЭМ!$A$39:$A$782,$A92,СВЦЭМ!$B$39:$B$782,I$83)+'СЕТ СН'!$H$11+СВЦЭМ!$D$10+'СЕТ СН'!$H$6-'СЕТ СН'!$H$23</f>
        <v>1498.6271832799998</v>
      </c>
      <c r="J92" s="36">
        <f>SUMIFS(СВЦЭМ!$D$39:$D$782,СВЦЭМ!$A$39:$A$782,$A92,СВЦЭМ!$B$39:$B$782,J$83)+'СЕТ СН'!$H$11+СВЦЭМ!$D$10+'СЕТ СН'!$H$6-'СЕТ СН'!$H$23</f>
        <v>1400.77955219</v>
      </c>
      <c r="K92" s="36">
        <f>SUMIFS(СВЦЭМ!$D$39:$D$782,СВЦЭМ!$A$39:$A$782,$A92,СВЦЭМ!$B$39:$B$782,K$83)+'СЕТ СН'!$H$11+СВЦЭМ!$D$10+'СЕТ СН'!$H$6-'СЕТ СН'!$H$23</f>
        <v>1361.3160332299999</v>
      </c>
      <c r="L92" s="36">
        <f>SUMIFS(СВЦЭМ!$D$39:$D$782,СВЦЭМ!$A$39:$A$782,$A92,СВЦЭМ!$B$39:$B$782,L$83)+'СЕТ СН'!$H$11+СВЦЭМ!$D$10+'СЕТ СН'!$H$6-'СЕТ СН'!$H$23</f>
        <v>1353.0100499</v>
      </c>
      <c r="M92" s="36">
        <f>SUMIFS(СВЦЭМ!$D$39:$D$782,СВЦЭМ!$A$39:$A$782,$A92,СВЦЭМ!$B$39:$B$782,M$83)+'СЕТ СН'!$H$11+СВЦЭМ!$D$10+'СЕТ СН'!$H$6-'СЕТ СН'!$H$23</f>
        <v>1340.2758980599999</v>
      </c>
      <c r="N92" s="36">
        <f>SUMIFS(СВЦЭМ!$D$39:$D$782,СВЦЭМ!$A$39:$A$782,$A92,СВЦЭМ!$B$39:$B$782,N$83)+'СЕТ СН'!$H$11+СВЦЭМ!$D$10+'СЕТ СН'!$H$6-'СЕТ СН'!$H$23</f>
        <v>1344.0070422000001</v>
      </c>
      <c r="O92" s="36">
        <f>SUMIFS(СВЦЭМ!$D$39:$D$782,СВЦЭМ!$A$39:$A$782,$A92,СВЦЭМ!$B$39:$B$782,O$83)+'СЕТ СН'!$H$11+СВЦЭМ!$D$10+'СЕТ СН'!$H$6-'СЕТ СН'!$H$23</f>
        <v>1374.4393284</v>
      </c>
      <c r="P92" s="36">
        <f>SUMIFS(СВЦЭМ!$D$39:$D$782,СВЦЭМ!$A$39:$A$782,$A92,СВЦЭМ!$B$39:$B$782,P$83)+'СЕТ СН'!$H$11+СВЦЭМ!$D$10+'СЕТ СН'!$H$6-'СЕТ СН'!$H$23</f>
        <v>1410.5046845700001</v>
      </c>
      <c r="Q92" s="36">
        <f>SUMIFS(СВЦЭМ!$D$39:$D$782,СВЦЭМ!$A$39:$A$782,$A92,СВЦЭМ!$B$39:$B$782,Q$83)+'СЕТ СН'!$H$11+СВЦЭМ!$D$10+'СЕТ СН'!$H$6-'СЕТ СН'!$H$23</f>
        <v>1420.7695886700001</v>
      </c>
      <c r="R92" s="36">
        <f>SUMIFS(СВЦЭМ!$D$39:$D$782,СВЦЭМ!$A$39:$A$782,$A92,СВЦЭМ!$B$39:$B$782,R$83)+'СЕТ СН'!$H$11+СВЦЭМ!$D$10+'СЕТ СН'!$H$6-'СЕТ СН'!$H$23</f>
        <v>1411.03291805</v>
      </c>
      <c r="S92" s="36">
        <f>SUMIFS(СВЦЭМ!$D$39:$D$782,СВЦЭМ!$A$39:$A$782,$A92,СВЦЭМ!$B$39:$B$782,S$83)+'СЕТ СН'!$H$11+СВЦЭМ!$D$10+'СЕТ СН'!$H$6-'СЕТ СН'!$H$23</f>
        <v>1382.9167814699999</v>
      </c>
      <c r="T92" s="36">
        <f>SUMIFS(СВЦЭМ!$D$39:$D$782,СВЦЭМ!$A$39:$A$782,$A92,СВЦЭМ!$B$39:$B$782,T$83)+'СЕТ СН'!$H$11+СВЦЭМ!$D$10+'СЕТ СН'!$H$6-'СЕТ СН'!$H$23</f>
        <v>1346.7205086700001</v>
      </c>
      <c r="U92" s="36">
        <f>SUMIFS(СВЦЭМ!$D$39:$D$782,СВЦЭМ!$A$39:$A$782,$A92,СВЦЭМ!$B$39:$B$782,U$83)+'СЕТ СН'!$H$11+СВЦЭМ!$D$10+'СЕТ СН'!$H$6-'СЕТ СН'!$H$23</f>
        <v>1332.63014082</v>
      </c>
      <c r="V92" s="36">
        <f>SUMIFS(СВЦЭМ!$D$39:$D$782,СВЦЭМ!$A$39:$A$782,$A92,СВЦЭМ!$B$39:$B$782,V$83)+'СЕТ СН'!$H$11+СВЦЭМ!$D$10+'СЕТ СН'!$H$6-'СЕТ СН'!$H$23</f>
        <v>1344.86991481</v>
      </c>
      <c r="W92" s="36">
        <f>SUMIFS(СВЦЭМ!$D$39:$D$782,СВЦЭМ!$A$39:$A$782,$A92,СВЦЭМ!$B$39:$B$782,W$83)+'СЕТ СН'!$H$11+СВЦЭМ!$D$10+'СЕТ СН'!$H$6-'СЕТ СН'!$H$23</f>
        <v>1331.0354041999999</v>
      </c>
      <c r="X92" s="36">
        <f>SUMIFS(СВЦЭМ!$D$39:$D$782,СВЦЭМ!$A$39:$A$782,$A92,СВЦЭМ!$B$39:$B$782,X$83)+'СЕТ СН'!$H$11+СВЦЭМ!$D$10+'СЕТ СН'!$H$6-'СЕТ СН'!$H$23</f>
        <v>1497.99989065</v>
      </c>
      <c r="Y92" s="36">
        <f>SUMIFS(СВЦЭМ!$D$39:$D$782,СВЦЭМ!$A$39:$A$782,$A92,СВЦЭМ!$B$39:$B$782,Y$83)+'СЕТ СН'!$H$11+СВЦЭМ!$D$10+'СЕТ СН'!$H$6-'СЕТ СН'!$H$23</f>
        <v>1483.5376280399998</v>
      </c>
    </row>
    <row r="93" spans="1:27" ht="15.75" x14ac:dyDescent="0.2">
      <c r="A93" s="35">
        <f t="shared" si="2"/>
        <v>44449</v>
      </c>
      <c r="B93" s="36">
        <f>SUMIFS(СВЦЭМ!$D$39:$D$782,СВЦЭМ!$A$39:$A$782,$A93,СВЦЭМ!$B$39:$B$782,B$83)+'СЕТ СН'!$H$11+СВЦЭМ!$D$10+'СЕТ СН'!$H$6-'СЕТ СН'!$H$23</f>
        <v>1463.8244296799999</v>
      </c>
      <c r="C93" s="36">
        <f>SUMIFS(СВЦЭМ!$D$39:$D$782,СВЦЭМ!$A$39:$A$782,$A93,СВЦЭМ!$B$39:$B$782,C$83)+'СЕТ СН'!$H$11+СВЦЭМ!$D$10+'СЕТ СН'!$H$6-'СЕТ СН'!$H$23</f>
        <v>1553.9485593399997</v>
      </c>
      <c r="D93" s="36">
        <f>SUMIFS(СВЦЭМ!$D$39:$D$782,СВЦЭМ!$A$39:$A$782,$A93,СВЦЭМ!$B$39:$B$782,D$83)+'СЕТ СН'!$H$11+СВЦЭМ!$D$10+'СЕТ СН'!$H$6-'СЕТ СН'!$H$23</f>
        <v>1610.3930095599999</v>
      </c>
      <c r="E93" s="36">
        <f>SUMIFS(СВЦЭМ!$D$39:$D$782,СВЦЭМ!$A$39:$A$782,$A93,СВЦЭМ!$B$39:$B$782,E$83)+'СЕТ СН'!$H$11+СВЦЭМ!$D$10+'СЕТ СН'!$H$6-'СЕТ СН'!$H$23</f>
        <v>1639.2559993899999</v>
      </c>
      <c r="F93" s="36">
        <f>SUMIFS(СВЦЭМ!$D$39:$D$782,СВЦЭМ!$A$39:$A$782,$A93,СВЦЭМ!$B$39:$B$782,F$83)+'СЕТ СН'!$H$11+СВЦЭМ!$D$10+'СЕТ СН'!$H$6-'СЕТ СН'!$H$23</f>
        <v>1606.0487619299997</v>
      </c>
      <c r="G93" s="36">
        <f>SUMIFS(СВЦЭМ!$D$39:$D$782,СВЦЭМ!$A$39:$A$782,$A93,СВЦЭМ!$B$39:$B$782,G$83)+'СЕТ СН'!$H$11+СВЦЭМ!$D$10+'СЕТ СН'!$H$6-'СЕТ СН'!$H$23</f>
        <v>1581.1279349999998</v>
      </c>
      <c r="H93" s="36">
        <f>SUMIFS(СВЦЭМ!$D$39:$D$782,СВЦЭМ!$A$39:$A$782,$A93,СВЦЭМ!$B$39:$B$782,H$83)+'СЕТ СН'!$H$11+СВЦЭМ!$D$10+'СЕТ СН'!$H$6-'СЕТ СН'!$H$23</f>
        <v>1515.7454891899999</v>
      </c>
      <c r="I93" s="36">
        <f>SUMIFS(СВЦЭМ!$D$39:$D$782,СВЦЭМ!$A$39:$A$782,$A93,СВЦЭМ!$B$39:$B$782,I$83)+'СЕТ СН'!$H$11+СВЦЭМ!$D$10+'СЕТ СН'!$H$6-'СЕТ СН'!$H$23</f>
        <v>1416.8755516399999</v>
      </c>
      <c r="J93" s="36">
        <f>SUMIFS(СВЦЭМ!$D$39:$D$782,СВЦЭМ!$A$39:$A$782,$A93,СВЦЭМ!$B$39:$B$782,J$83)+'СЕТ СН'!$H$11+СВЦЭМ!$D$10+'СЕТ СН'!$H$6-'СЕТ СН'!$H$23</f>
        <v>1316.6703888100001</v>
      </c>
      <c r="K93" s="36">
        <f>SUMIFS(СВЦЭМ!$D$39:$D$782,СВЦЭМ!$A$39:$A$782,$A93,СВЦЭМ!$B$39:$B$782,K$83)+'СЕТ СН'!$H$11+СВЦЭМ!$D$10+'СЕТ СН'!$H$6-'СЕТ СН'!$H$23</f>
        <v>1284.2137188300001</v>
      </c>
      <c r="L93" s="36">
        <f>SUMIFS(СВЦЭМ!$D$39:$D$782,СВЦЭМ!$A$39:$A$782,$A93,СВЦЭМ!$B$39:$B$782,L$83)+'СЕТ СН'!$H$11+СВЦЭМ!$D$10+'СЕТ СН'!$H$6-'СЕТ СН'!$H$23</f>
        <v>1273.1894303500001</v>
      </c>
      <c r="M93" s="36">
        <f>SUMIFS(СВЦЭМ!$D$39:$D$782,СВЦЭМ!$A$39:$A$782,$A93,СВЦЭМ!$B$39:$B$782,M$83)+'СЕТ СН'!$H$11+СВЦЭМ!$D$10+'СЕТ СН'!$H$6-'СЕТ СН'!$H$23</f>
        <v>1264.9031905900001</v>
      </c>
      <c r="N93" s="36">
        <f>SUMIFS(СВЦЭМ!$D$39:$D$782,СВЦЭМ!$A$39:$A$782,$A93,СВЦЭМ!$B$39:$B$782,N$83)+'СЕТ СН'!$H$11+СВЦЭМ!$D$10+'СЕТ СН'!$H$6-'СЕТ СН'!$H$23</f>
        <v>1270.7153600199999</v>
      </c>
      <c r="O93" s="36">
        <f>SUMIFS(СВЦЭМ!$D$39:$D$782,СВЦЭМ!$A$39:$A$782,$A93,СВЦЭМ!$B$39:$B$782,O$83)+'СЕТ СН'!$H$11+СВЦЭМ!$D$10+'СЕТ СН'!$H$6-'СЕТ СН'!$H$23</f>
        <v>1302.7692003</v>
      </c>
      <c r="P93" s="36">
        <f>SUMIFS(СВЦЭМ!$D$39:$D$782,СВЦЭМ!$A$39:$A$782,$A93,СВЦЭМ!$B$39:$B$782,P$83)+'СЕТ СН'!$H$11+СВЦЭМ!$D$10+'СЕТ СН'!$H$6-'СЕТ СН'!$H$23</f>
        <v>1323.1626758</v>
      </c>
      <c r="Q93" s="36">
        <f>SUMIFS(СВЦЭМ!$D$39:$D$782,СВЦЭМ!$A$39:$A$782,$A93,СВЦЭМ!$B$39:$B$782,Q$83)+'СЕТ СН'!$H$11+СВЦЭМ!$D$10+'СЕТ СН'!$H$6-'СЕТ СН'!$H$23</f>
        <v>1339.8446692699999</v>
      </c>
      <c r="R93" s="36">
        <f>SUMIFS(СВЦЭМ!$D$39:$D$782,СВЦЭМ!$A$39:$A$782,$A93,СВЦЭМ!$B$39:$B$782,R$83)+'СЕТ СН'!$H$11+СВЦЭМ!$D$10+'СЕТ СН'!$H$6-'СЕТ СН'!$H$23</f>
        <v>1344.3013411300001</v>
      </c>
      <c r="S93" s="36">
        <f>SUMIFS(СВЦЭМ!$D$39:$D$782,СВЦЭМ!$A$39:$A$782,$A93,СВЦЭМ!$B$39:$B$782,S$83)+'СЕТ СН'!$H$11+СВЦЭМ!$D$10+'СЕТ СН'!$H$6-'СЕТ СН'!$H$23</f>
        <v>1320.27796352</v>
      </c>
      <c r="T93" s="36">
        <f>SUMIFS(СВЦЭМ!$D$39:$D$782,СВЦЭМ!$A$39:$A$782,$A93,СВЦЭМ!$B$39:$B$782,T$83)+'СЕТ СН'!$H$11+СВЦЭМ!$D$10+'СЕТ СН'!$H$6-'СЕТ СН'!$H$23</f>
        <v>1280.18108624</v>
      </c>
      <c r="U93" s="36">
        <f>SUMIFS(СВЦЭМ!$D$39:$D$782,СВЦЭМ!$A$39:$A$782,$A93,СВЦЭМ!$B$39:$B$782,U$83)+'СЕТ СН'!$H$11+СВЦЭМ!$D$10+'СЕТ СН'!$H$6-'СЕТ СН'!$H$23</f>
        <v>1249.8331793300001</v>
      </c>
      <c r="V93" s="36">
        <f>SUMIFS(СВЦЭМ!$D$39:$D$782,СВЦЭМ!$A$39:$A$782,$A93,СВЦЭМ!$B$39:$B$782,V$83)+'СЕТ СН'!$H$11+СВЦЭМ!$D$10+'СЕТ СН'!$H$6-'СЕТ СН'!$H$23</f>
        <v>1260.0394338000001</v>
      </c>
      <c r="W93" s="36">
        <f>SUMIFS(СВЦЭМ!$D$39:$D$782,СВЦЭМ!$A$39:$A$782,$A93,СВЦЭМ!$B$39:$B$782,W$83)+'СЕТ СН'!$H$11+СВЦЭМ!$D$10+'СЕТ СН'!$H$6-'СЕТ СН'!$H$23</f>
        <v>1249.92172104</v>
      </c>
      <c r="X93" s="36">
        <f>SUMIFS(СВЦЭМ!$D$39:$D$782,СВЦЭМ!$A$39:$A$782,$A93,СВЦЭМ!$B$39:$B$782,X$83)+'СЕТ СН'!$H$11+СВЦЭМ!$D$10+'СЕТ СН'!$H$6-'СЕТ СН'!$H$23</f>
        <v>1271.1307394400001</v>
      </c>
      <c r="Y93" s="36">
        <f>SUMIFS(СВЦЭМ!$D$39:$D$782,СВЦЭМ!$A$39:$A$782,$A93,СВЦЭМ!$B$39:$B$782,Y$83)+'СЕТ СН'!$H$11+СВЦЭМ!$D$10+'СЕТ СН'!$H$6-'СЕТ СН'!$H$23</f>
        <v>1308.77996469</v>
      </c>
    </row>
    <row r="94" spans="1:27" ht="15.75" x14ac:dyDescent="0.2">
      <c r="A94" s="35">
        <f t="shared" si="2"/>
        <v>44450</v>
      </c>
      <c r="B94" s="36">
        <f>SUMIFS(СВЦЭМ!$D$39:$D$782,СВЦЭМ!$A$39:$A$782,$A94,СВЦЭМ!$B$39:$B$782,B$83)+'СЕТ СН'!$H$11+СВЦЭМ!$D$10+'СЕТ СН'!$H$6-'СЕТ СН'!$H$23</f>
        <v>1411.4719101600001</v>
      </c>
      <c r="C94" s="36">
        <f>SUMIFS(СВЦЭМ!$D$39:$D$782,СВЦЭМ!$A$39:$A$782,$A94,СВЦЭМ!$B$39:$B$782,C$83)+'СЕТ СН'!$H$11+СВЦЭМ!$D$10+'СЕТ СН'!$H$6-'СЕТ СН'!$H$23</f>
        <v>1491.9508953099999</v>
      </c>
      <c r="D94" s="36">
        <f>SUMIFS(СВЦЭМ!$D$39:$D$782,СВЦЭМ!$A$39:$A$782,$A94,СВЦЭМ!$B$39:$B$782,D$83)+'СЕТ СН'!$H$11+СВЦЭМ!$D$10+'СЕТ СН'!$H$6-'СЕТ СН'!$H$23</f>
        <v>1550.5312536199999</v>
      </c>
      <c r="E94" s="36">
        <f>SUMIFS(СВЦЭМ!$D$39:$D$782,СВЦЭМ!$A$39:$A$782,$A94,СВЦЭМ!$B$39:$B$782,E$83)+'СЕТ СН'!$H$11+СВЦЭМ!$D$10+'СЕТ СН'!$H$6-'СЕТ СН'!$H$23</f>
        <v>1578.0791158699999</v>
      </c>
      <c r="F94" s="36">
        <f>SUMIFS(СВЦЭМ!$D$39:$D$782,СВЦЭМ!$A$39:$A$782,$A94,СВЦЭМ!$B$39:$B$782,F$83)+'СЕТ СН'!$H$11+СВЦЭМ!$D$10+'СЕТ СН'!$H$6-'СЕТ СН'!$H$23</f>
        <v>1593.1522807099998</v>
      </c>
      <c r="G94" s="36">
        <f>SUMIFS(СВЦЭМ!$D$39:$D$782,СВЦЭМ!$A$39:$A$782,$A94,СВЦЭМ!$B$39:$B$782,G$83)+'СЕТ СН'!$H$11+СВЦЭМ!$D$10+'СЕТ СН'!$H$6-'СЕТ СН'!$H$23</f>
        <v>1580.6283820299998</v>
      </c>
      <c r="H94" s="36">
        <f>SUMIFS(СВЦЭМ!$D$39:$D$782,СВЦЭМ!$A$39:$A$782,$A94,СВЦЭМ!$B$39:$B$782,H$83)+'СЕТ СН'!$H$11+СВЦЭМ!$D$10+'СЕТ СН'!$H$6-'СЕТ СН'!$H$23</f>
        <v>1540.6063553199999</v>
      </c>
      <c r="I94" s="36">
        <f>SUMIFS(СВЦЭМ!$D$39:$D$782,СВЦЭМ!$A$39:$A$782,$A94,СВЦЭМ!$B$39:$B$782,I$83)+'СЕТ СН'!$H$11+СВЦЭМ!$D$10+'СЕТ СН'!$H$6-'СЕТ СН'!$H$23</f>
        <v>1457.6770877599999</v>
      </c>
      <c r="J94" s="36">
        <f>SUMIFS(СВЦЭМ!$D$39:$D$782,СВЦЭМ!$A$39:$A$782,$A94,СВЦЭМ!$B$39:$B$782,J$83)+'СЕТ СН'!$H$11+СВЦЭМ!$D$10+'СЕТ СН'!$H$6-'СЕТ СН'!$H$23</f>
        <v>1366.4368610700001</v>
      </c>
      <c r="K94" s="36">
        <f>SUMIFS(СВЦЭМ!$D$39:$D$782,СВЦЭМ!$A$39:$A$782,$A94,СВЦЭМ!$B$39:$B$782,K$83)+'СЕТ СН'!$H$11+СВЦЭМ!$D$10+'СЕТ СН'!$H$6-'СЕТ СН'!$H$23</f>
        <v>1307.96281965</v>
      </c>
      <c r="L94" s="36">
        <f>SUMIFS(СВЦЭМ!$D$39:$D$782,СВЦЭМ!$A$39:$A$782,$A94,СВЦЭМ!$B$39:$B$782,L$83)+'СЕТ СН'!$H$11+СВЦЭМ!$D$10+'СЕТ СН'!$H$6-'СЕТ СН'!$H$23</f>
        <v>1303.0104449400001</v>
      </c>
      <c r="M94" s="36">
        <f>SUMIFS(СВЦЭМ!$D$39:$D$782,СВЦЭМ!$A$39:$A$782,$A94,СВЦЭМ!$B$39:$B$782,M$83)+'СЕТ СН'!$H$11+СВЦЭМ!$D$10+'СЕТ СН'!$H$6-'СЕТ СН'!$H$23</f>
        <v>1288.9113318</v>
      </c>
      <c r="N94" s="36">
        <f>SUMIFS(СВЦЭМ!$D$39:$D$782,СВЦЭМ!$A$39:$A$782,$A94,СВЦЭМ!$B$39:$B$782,N$83)+'СЕТ СН'!$H$11+СВЦЭМ!$D$10+'СЕТ СН'!$H$6-'СЕТ СН'!$H$23</f>
        <v>1288.15146222</v>
      </c>
      <c r="O94" s="36">
        <f>SUMIFS(СВЦЭМ!$D$39:$D$782,СВЦЭМ!$A$39:$A$782,$A94,СВЦЭМ!$B$39:$B$782,O$83)+'СЕТ СН'!$H$11+СВЦЭМ!$D$10+'СЕТ СН'!$H$6-'СЕТ СН'!$H$23</f>
        <v>1309.5612012900001</v>
      </c>
      <c r="P94" s="36">
        <f>SUMIFS(СВЦЭМ!$D$39:$D$782,СВЦЭМ!$A$39:$A$782,$A94,СВЦЭМ!$B$39:$B$782,P$83)+'СЕТ СН'!$H$11+СВЦЭМ!$D$10+'СЕТ СН'!$H$6-'СЕТ СН'!$H$23</f>
        <v>1344.0337439699999</v>
      </c>
      <c r="Q94" s="36">
        <f>SUMIFS(СВЦЭМ!$D$39:$D$782,СВЦЭМ!$A$39:$A$782,$A94,СВЦЭМ!$B$39:$B$782,Q$83)+'СЕТ СН'!$H$11+СВЦЭМ!$D$10+'СЕТ СН'!$H$6-'СЕТ СН'!$H$23</f>
        <v>1367.20835657</v>
      </c>
      <c r="R94" s="36">
        <f>SUMIFS(СВЦЭМ!$D$39:$D$782,СВЦЭМ!$A$39:$A$782,$A94,СВЦЭМ!$B$39:$B$782,R$83)+'СЕТ СН'!$H$11+СВЦЭМ!$D$10+'СЕТ СН'!$H$6-'СЕТ СН'!$H$23</f>
        <v>1363.77358187</v>
      </c>
      <c r="S94" s="36">
        <f>SUMIFS(СВЦЭМ!$D$39:$D$782,СВЦЭМ!$A$39:$A$782,$A94,СВЦЭМ!$B$39:$B$782,S$83)+'СЕТ СН'!$H$11+СВЦЭМ!$D$10+'СЕТ СН'!$H$6-'СЕТ СН'!$H$23</f>
        <v>1351.31268748</v>
      </c>
      <c r="T94" s="36">
        <f>SUMIFS(СВЦЭМ!$D$39:$D$782,СВЦЭМ!$A$39:$A$782,$A94,СВЦЭМ!$B$39:$B$782,T$83)+'СЕТ СН'!$H$11+СВЦЭМ!$D$10+'СЕТ СН'!$H$6-'СЕТ СН'!$H$23</f>
        <v>1302.55812081</v>
      </c>
      <c r="U94" s="36">
        <f>SUMIFS(СВЦЭМ!$D$39:$D$782,СВЦЭМ!$A$39:$A$782,$A94,СВЦЭМ!$B$39:$B$782,U$83)+'СЕТ СН'!$H$11+СВЦЭМ!$D$10+'СЕТ СН'!$H$6-'СЕТ СН'!$H$23</f>
        <v>1265.2653483900001</v>
      </c>
      <c r="V94" s="36">
        <f>SUMIFS(СВЦЭМ!$D$39:$D$782,СВЦЭМ!$A$39:$A$782,$A94,СВЦЭМ!$B$39:$B$782,V$83)+'СЕТ СН'!$H$11+СВЦЭМ!$D$10+'СЕТ СН'!$H$6-'СЕТ СН'!$H$23</f>
        <v>1259.74012309</v>
      </c>
      <c r="W94" s="36">
        <f>SUMIFS(СВЦЭМ!$D$39:$D$782,СВЦЭМ!$A$39:$A$782,$A94,СВЦЭМ!$B$39:$B$782,W$83)+'СЕТ СН'!$H$11+СВЦЭМ!$D$10+'СЕТ СН'!$H$6-'СЕТ СН'!$H$23</f>
        <v>1275.4549434400001</v>
      </c>
      <c r="X94" s="36">
        <f>SUMIFS(СВЦЭМ!$D$39:$D$782,СВЦЭМ!$A$39:$A$782,$A94,СВЦЭМ!$B$39:$B$782,X$83)+'СЕТ СН'!$H$11+СВЦЭМ!$D$10+'СЕТ СН'!$H$6-'СЕТ СН'!$H$23</f>
        <v>1321.9491478699999</v>
      </c>
      <c r="Y94" s="36">
        <f>SUMIFS(СВЦЭМ!$D$39:$D$782,СВЦЭМ!$A$39:$A$782,$A94,СВЦЭМ!$B$39:$B$782,Y$83)+'СЕТ СН'!$H$11+СВЦЭМ!$D$10+'СЕТ СН'!$H$6-'СЕТ СН'!$H$23</f>
        <v>1387.2037499400001</v>
      </c>
    </row>
    <row r="95" spans="1:27" ht="15.75" x14ac:dyDescent="0.2">
      <c r="A95" s="35">
        <f t="shared" si="2"/>
        <v>44451</v>
      </c>
      <c r="B95" s="36">
        <f>SUMIFS(СВЦЭМ!$D$39:$D$782,СВЦЭМ!$A$39:$A$782,$A95,СВЦЭМ!$B$39:$B$782,B$83)+'СЕТ СН'!$H$11+СВЦЭМ!$D$10+'СЕТ СН'!$H$6-'СЕТ СН'!$H$23</f>
        <v>1426.69442929</v>
      </c>
      <c r="C95" s="36">
        <f>SUMIFS(СВЦЭМ!$D$39:$D$782,СВЦЭМ!$A$39:$A$782,$A95,СВЦЭМ!$B$39:$B$782,C$83)+'СЕТ СН'!$H$11+СВЦЭМ!$D$10+'СЕТ СН'!$H$6-'СЕТ СН'!$H$23</f>
        <v>1499.4190084499999</v>
      </c>
      <c r="D95" s="36">
        <f>SUMIFS(СВЦЭМ!$D$39:$D$782,СВЦЭМ!$A$39:$A$782,$A95,СВЦЭМ!$B$39:$B$782,D$83)+'СЕТ СН'!$H$11+СВЦЭМ!$D$10+'СЕТ СН'!$H$6-'СЕТ СН'!$H$23</f>
        <v>1549.5210642999998</v>
      </c>
      <c r="E95" s="36">
        <f>SUMIFS(СВЦЭМ!$D$39:$D$782,СВЦЭМ!$A$39:$A$782,$A95,СВЦЭМ!$B$39:$B$782,E$83)+'СЕТ СН'!$H$11+СВЦЭМ!$D$10+'СЕТ СН'!$H$6-'СЕТ СН'!$H$23</f>
        <v>1579.2894461799999</v>
      </c>
      <c r="F95" s="36">
        <f>SUMIFS(СВЦЭМ!$D$39:$D$782,СВЦЭМ!$A$39:$A$782,$A95,СВЦЭМ!$B$39:$B$782,F$83)+'СЕТ СН'!$H$11+СВЦЭМ!$D$10+'СЕТ СН'!$H$6-'СЕТ СН'!$H$23</f>
        <v>1600.5275461099998</v>
      </c>
      <c r="G95" s="36">
        <f>SUMIFS(СВЦЭМ!$D$39:$D$782,СВЦЭМ!$A$39:$A$782,$A95,СВЦЭМ!$B$39:$B$782,G$83)+'СЕТ СН'!$H$11+СВЦЭМ!$D$10+'СЕТ СН'!$H$6-'СЕТ СН'!$H$23</f>
        <v>1593.5003161499999</v>
      </c>
      <c r="H95" s="36">
        <f>SUMIFS(СВЦЭМ!$D$39:$D$782,СВЦЭМ!$A$39:$A$782,$A95,СВЦЭМ!$B$39:$B$782,H$83)+'СЕТ СН'!$H$11+СВЦЭМ!$D$10+'СЕТ СН'!$H$6-'СЕТ СН'!$H$23</f>
        <v>1557.8990853699997</v>
      </c>
      <c r="I95" s="36">
        <f>SUMIFS(СВЦЭМ!$D$39:$D$782,СВЦЭМ!$A$39:$A$782,$A95,СВЦЭМ!$B$39:$B$782,I$83)+'СЕТ СН'!$H$11+СВЦЭМ!$D$10+'СЕТ СН'!$H$6-'СЕТ СН'!$H$23</f>
        <v>1477.2772650799998</v>
      </c>
      <c r="J95" s="36">
        <f>SUMIFS(СВЦЭМ!$D$39:$D$782,СВЦЭМ!$A$39:$A$782,$A95,СВЦЭМ!$B$39:$B$782,J$83)+'СЕТ СН'!$H$11+СВЦЭМ!$D$10+'СЕТ СН'!$H$6-'СЕТ СН'!$H$23</f>
        <v>1403.25171118</v>
      </c>
      <c r="K95" s="36">
        <f>SUMIFS(СВЦЭМ!$D$39:$D$782,СВЦЭМ!$A$39:$A$782,$A95,СВЦЭМ!$B$39:$B$782,K$83)+'СЕТ СН'!$H$11+СВЦЭМ!$D$10+'СЕТ СН'!$H$6-'СЕТ СН'!$H$23</f>
        <v>1340.5828235700001</v>
      </c>
      <c r="L95" s="36">
        <f>SUMIFS(СВЦЭМ!$D$39:$D$782,СВЦЭМ!$A$39:$A$782,$A95,СВЦЭМ!$B$39:$B$782,L$83)+'СЕТ СН'!$H$11+СВЦЭМ!$D$10+'СЕТ СН'!$H$6-'СЕТ СН'!$H$23</f>
        <v>1311.66265759</v>
      </c>
      <c r="M95" s="36">
        <f>SUMIFS(СВЦЭМ!$D$39:$D$782,СВЦЭМ!$A$39:$A$782,$A95,СВЦЭМ!$B$39:$B$782,M$83)+'СЕТ СН'!$H$11+СВЦЭМ!$D$10+'СЕТ СН'!$H$6-'СЕТ СН'!$H$23</f>
        <v>1303.58049822</v>
      </c>
      <c r="N95" s="36">
        <f>SUMIFS(СВЦЭМ!$D$39:$D$782,СВЦЭМ!$A$39:$A$782,$A95,СВЦЭМ!$B$39:$B$782,N$83)+'СЕТ СН'!$H$11+СВЦЭМ!$D$10+'СЕТ СН'!$H$6-'СЕТ СН'!$H$23</f>
        <v>1302.35845197</v>
      </c>
      <c r="O95" s="36">
        <f>SUMIFS(СВЦЭМ!$D$39:$D$782,СВЦЭМ!$A$39:$A$782,$A95,СВЦЭМ!$B$39:$B$782,O$83)+'СЕТ СН'!$H$11+СВЦЭМ!$D$10+'СЕТ СН'!$H$6-'СЕТ СН'!$H$23</f>
        <v>1336.7771914499999</v>
      </c>
      <c r="P95" s="36">
        <f>SUMIFS(СВЦЭМ!$D$39:$D$782,СВЦЭМ!$A$39:$A$782,$A95,СВЦЭМ!$B$39:$B$782,P$83)+'СЕТ СН'!$H$11+СВЦЭМ!$D$10+'СЕТ СН'!$H$6-'СЕТ СН'!$H$23</f>
        <v>1369.2107893800001</v>
      </c>
      <c r="Q95" s="36">
        <f>SUMIFS(СВЦЭМ!$D$39:$D$782,СВЦЭМ!$A$39:$A$782,$A95,СВЦЭМ!$B$39:$B$782,Q$83)+'СЕТ СН'!$H$11+СВЦЭМ!$D$10+'СЕТ СН'!$H$6-'СЕТ СН'!$H$23</f>
        <v>1386.5256933200001</v>
      </c>
      <c r="R95" s="36">
        <f>SUMIFS(СВЦЭМ!$D$39:$D$782,СВЦЭМ!$A$39:$A$782,$A95,СВЦЭМ!$B$39:$B$782,R$83)+'СЕТ СН'!$H$11+СВЦЭМ!$D$10+'СЕТ СН'!$H$6-'СЕТ СН'!$H$23</f>
        <v>1374.4883551</v>
      </c>
      <c r="S95" s="36">
        <f>SUMIFS(СВЦЭМ!$D$39:$D$782,СВЦЭМ!$A$39:$A$782,$A95,СВЦЭМ!$B$39:$B$782,S$83)+'СЕТ СН'!$H$11+СВЦЭМ!$D$10+'СЕТ СН'!$H$6-'СЕТ СН'!$H$23</f>
        <v>1337.9143737899999</v>
      </c>
      <c r="T95" s="36">
        <f>SUMIFS(СВЦЭМ!$D$39:$D$782,СВЦЭМ!$A$39:$A$782,$A95,СВЦЭМ!$B$39:$B$782,T$83)+'СЕТ СН'!$H$11+СВЦЭМ!$D$10+'СЕТ СН'!$H$6-'СЕТ СН'!$H$23</f>
        <v>1296.8776017499999</v>
      </c>
      <c r="U95" s="36">
        <f>SUMIFS(СВЦЭМ!$D$39:$D$782,СВЦЭМ!$A$39:$A$782,$A95,СВЦЭМ!$B$39:$B$782,U$83)+'СЕТ СН'!$H$11+СВЦЭМ!$D$10+'СЕТ СН'!$H$6-'СЕТ СН'!$H$23</f>
        <v>1251.81384359</v>
      </c>
      <c r="V95" s="36">
        <f>SUMIFS(СВЦЭМ!$D$39:$D$782,СВЦЭМ!$A$39:$A$782,$A95,СВЦЭМ!$B$39:$B$782,V$83)+'СЕТ СН'!$H$11+СВЦЭМ!$D$10+'СЕТ СН'!$H$6-'СЕТ СН'!$H$23</f>
        <v>1266.3263257000001</v>
      </c>
      <c r="W95" s="36">
        <f>SUMIFS(СВЦЭМ!$D$39:$D$782,СВЦЭМ!$A$39:$A$782,$A95,СВЦЭМ!$B$39:$B$782,W$83)+'СЕТ СН'!$H$11+СВЦЭМ!$D$10+'СЕТ СН'!$H$6-'СЕТ СН'!$H$23</f>
        <v>1262.39491473</v>
      </c>
      <c r="X95" s="36">
        <f>SUMIFS(СВЦЭМ!$D$39:$D$782,СВЦЭМ!$A$39:$A$782,$A95,СВЦЭМ!$B$39:$B$782,X$83)+'СЕТ СН'!$H$11+СВЦЭМ!$D$10+'СЕТ СН'!$H$6-'СЕТ СН'!$H$23</f>
        <v>1275.7661448900001</v>
      </c>
      <c r="Y95" s="36">
        <f>SUMIFS(СВЦЭМ!$D$39:$D$782,СВЦЭМ!$A$39:$A$782,$A95,СВЦЭМ!$B$39:$B$782,Y$83)+'СЕТ СН'!$H$11+СВЦЭМ!$D$10+'СЕТ СН'!$H$6-'СЕТ СН'!$H$23</f>
        <v>1355.3906767799999</v>
      </c>
    </row>
    <row r="96" spans="1:27" ht="15.75" x14ac:dyDescent="0.2">
      <c r="A96" s="35">
        <f t="shared" si="2"/>
        <v>44452</v>
      </c>
      <c r="B96" s="36">
        <f>SUMIFS(СВЦЭМ!$D$39:$D$782,СВЦЭМ!$A$39:$A$782,$A96,СВЦЭМ!$B$39:$B$782,B$83)+'СЕТ СН'!$H$11+СВЦЭМ!$D$10+'СЕТ СН'!$H$6-'СЕТ СН'!$H$23</f>
        <v>1440.0553549199999</v>
      </c>
      <c r="C96" s="36">
        <f>SUMIFS(СВЦЭМ!$D$39:$D$782,СВЦЭМ!$A$39:$A$782,$A96,СВЦЭМ!$B$39:$B$782,C$83)+'СЕТ СН'!$H$11+СВЦЭМ!$D$10+'СЕТ СН'!$H$6-'СЕТ СН'!$H$23</f>
        <v>1526.3280692199999</v>
      </c>
      <c r="D96" s="36">
        <f>SUMIFS(СВЦЭМ!$D$39:$D$782,СВЦЭМ!$A$39:$A$782,$A96,СВЦЭМ!$B$39:$B$782,D$83)+'СЕТ СН'!$H$11+СВЦЭМ!$D$10+'СЕТ СН'!$H$6-'СЕТ СН'!$H$23</f>
        <v>1592.4687563699999</v>
      </c>
      <c r="E96" s="36">
        <f>SUMIFS(СВЦЭМ!$D$39:$D$782,СВЦЭМ!$A$39:$A$782,$A96,СВЦЭМ!$B$39:$B$782,E$83)+'СЕТ СН'!$H$11+СВЦЭМ!$D$10+'СЕТ СН'!$H$6-'СЕТ СН'!$H$23</f>
        <v>1616.5133191699999</v>
      </c>
      <c r="F96" s="36">
        <f>SUMIFS(СВЦЭМ!$D$39:$D$782,СВЦЭМ!$A$39:$A$782,$A96,СВЦЭМ!$B$39:$B$782,F$83)+'СЕТ СН'!$H$11+СВЦЭМ!$D$10+'СЕТ СН'!$H$6-'СЕТ СН'!$H$23</f>
        <v>1626.6166592099999</v>
      </c>
      <c r="G96" s="36">
        <f>SUMIFS(СВЦЭМ!$D$39:$D$782,СВЦЭМ!$A$39:$A$782,$A96,СВЦЭМ!$B$39:$B$782,G$83)+'СЕТ СН'!$H$11+СВЦЭМ!$D$10+'СЕТ СН'!$H$6-'СЕТ СН'!$H$23</f>
        <v>1602.5773769499999</v>
      </c>
      <c r="H96" s="36">
        <f>SUMIFS(СВЦЭМ!$D$39:$D$782,СВЦЭМ!$A$39:$A$782,$A96,СВЦЭМ!$B$39:$B$782,H$83)+'СЕТ СН'!$H$11+СВЦЭМ!$D$10+'СЕТ СН'!$H$6-'СЕТ СН'!$H$23</f>
        <v>1521.3954158599997</v>
      </c>
      <c r="I96" s="36">
        <f>SUMIFS(СВЦЭМ!$D$39:$D$782,СВЦЭМ!$A$39:$A$782,$A96,СВЦЭМ!$B$39:$B$782,I$83)+'СЕТ СН'!$H$11+СВЦЭМ!$D$10+'СЕТ СН'!$H$6-'СЕТ СН'!$H$23</f>
        <v>1422.1795547900001</v>
      </c>
      <c r="J96" s="36">
        <f>SUMIFS(СВЦЭМ!$D$39:$D$782,СВЦЭМ!$A$39:$A$782,$A96,СВЦЭМ!$B$39:$B$782,J$83)+'СЕТ СН'!$H$11+СВЦЭМ!$D$10+'СЕТ СН'!$H$6-'СЕТ СН'!$H$23</f>
        <v>1389.99004846</v>
      </c>
      <c r="K96" s="36">
        <f>SUMIFS(СВЦЭМ!$D$39:$D$782,СВЦЭМ!$A$39:$A$782,$A96,СВЦЭМ!$B$39:$B$782,K$83)+'СЕТ СН'!$H$11+СВЦЭМ!$D$10+'СЕТ СН'!$H$6-'СЕТ СН'!$H$23</f>
        <v>1372.12632278</v>
      </c>
      <c r="L96" s="36">
        <f>SUMIFS(СВЦЭМ!$D$39:$D$782,СВЦЭМ!$A$39:$A$782,$A96,СВЦЭМ!$B$39:$B$782,L$83)+'СЕТ СН'!$H$11+СВЦЭМ!$D$10+'СЕТ СН'!$H$6-'СЕТ СН'!$H$23</f>
        <v>1366.2750967700001</v>
      </c>
      <c r="M96" s="36">
        <f>SUMIFS(СВЦЭМ!$D$39:$D$782,СВЦЭМ!$A$39:$A$782,$A96,СВЦЭМ!$B$39:$B$782,M$83)+'СЕТ СН'!$H$11+СВЦЭМ!$D$10+'СЕТ СН'!$H$6-'СЕТ СН'!$H$23</f>
        <v>1363.2641784800001</v>
      </c>
      <c r="N96" s="36">
        <f>SUMIFS(СВЦЭМ!$D$39:$D$782,СВЦЭМ!$A$39:$A$782,$A96,СВЦЭМ!$B$39:$B$782,N$83)+'СЕТ СН'!$H$11+СВЦЭМ!$D$10+'СЕТ СН'!$H$6-'СЕТ СН'!$H$23</f>
        <v>1340.7428035200001</v>
      </c>
      <c r="O96" s="36">
        <f>SUMIFS(СВЦЭМ!$D$39:$D$782,СВЦЭМ!$A$39:$A$782,$A96,СВЦЭМ!$B$39:$B$782,O$83)+'СЕТ СН'!$H$11+СВЦЭМ!$D$10+'СЕТ СН'!$H$6-'СЕТ СН'!$H$23</f>
        <v>1346.59654312</v>
      </c>
      <c r="P96" s="36">
        <f>SUMIFS(СВЦЭМ!$D$39:$D$782,СВЦЭМ!$A$39:$A$782,$A96,СВЦЭМ!$B$39:$B$782,P$83)+'СЕТ СН'!$H$11+СВЦЭМ!$D$10+'СЕТ СН'!$H$6-'СЕТ СН'!$H$23</f>
        <v>1384.0903346</v>
      </c>
      <c r="Q96" s="36">
        <f>SUMIFS(СВЦЭМ!$D$39:$D$782,СВЦЭМ!$A$39:$A$782,$A96,СВЦЭМ!$B$39:$B$782,Q$83)+'СЕТ СН'!$H$11+СВЦЭМ!$D$10+'СЕТ СН'!$H$6-'СЕТ СН'!$H$23</f>
        <v>1392.56219265</v>
      </c>
      <c r="R96" s="36">
        <f>SUMIFS(СВЦЭМ!$D$39:$D$782,СВЦЭМ!$A$39:$A$782,$A96,СВЦЭМ!$B$39:$B$782,R$83)+'СЕТ СН'!$H$11+СВЦЭМ!$D$10+'СЕТ СН'!$H$6-'СЕТ СН'!$H$23</f>
        <v>1390.48933876</v>
      </c>
      <c r="S96" s="36">
        <f>SUMIFS(СВЦЭМ!$D$39:$D$782,СВЦЭМ!$A$39:$A$782,$A96,СВЦЭМ!$B$39:$B$782,S$83)+'СЕТ СН'!$H$11+СВЦЭМ!$D$10+'СЕТ СН'!$H$6-'СЕТ СН'!$H$23</f>
        <v>1355.74415144</v>
      </c>
      <c r="T96" s="36">
        <f>SUMIFS(СВЦЭМ!$D$39:$D$782,СВЦЭМ!$A$39:$A$782,$A96,СВЦЭМ!$B$39:$B$782,T$83)+'СЕТ СН'!$H$11+СВЦЭМ!$D$10+'СЕТ СН'!$H$6-'СЕТ СН'!$H$23</f>
        <v>1304.56547499</v>
      </c>
      <c r="U96" s="36">
        <f>SUMIFS(СВЦЭМ!$D$39:$D$782,СВЦЭМ!$A$39:$A$782,$A96,СВЦЭМ!$B$39:$B$782,U$83)+'СЕТ СН'!$H$11+СВЦЭМ!$D$10+'СЕТ СН'!$H$6-'СЕТ СН'!$H$23</f>
        <v>1257.1076228700001</v>
      </c>
      <c r="V96" s="36">
        <f>SUMIFS(СВЦЭМ!$D$39:$D$782,СВЦЭМ!$A$39:$A$782,$A96,СВЦЭМ!$B$39:$B$782,V$83)+'СЕТ СН'!$H$11+СВЦЭМ!$D$10+'СЕТ СН'!$H$6-'СЕТ СН'!$H$23</f>
        <v>1267.1384606500001</v>
      </c>
      <c r="W96" s="36">
        <f>SUMIFS(СВЦЭМ!$D$39:$D$782,СВЦЭМ!$A$39:$A$782,$A96,СВЦЭМ!$B$39:$B$782,W$83)+'СЕТ СН'!$H$11+СВЦЭМ!$D$10+'СЕТ СН'!$H$6-'СЕТ СН'!$H$23</f>
        <v>1264.3495569700001</v>
      </c>
      <c r="X96" s="36">
        <f>SUMIFS(СВЦЭМ!$D$39:$D$782,СВЦЭМ!$A$39:$A$782,$A96,СВЦЭМ!$B$39:$B$782,X$83)+'СЕТ СН'!$H$11+СВЦЭМ!$D$10+'СЕТ СН'!$H$6-'СЕТ СН'!$H$23</f>
        <v>1284.1372100599999</v>
      </c>
      <c r="Y96" s="36">
        <f>SUMIFS(СВЦЭМ!$D$39:$D$782,СВЦЭМ!$A$39:$A$782,$A96,СВЦЭМ!$B$39:$B$782,Y$83)+'СЕТ СН'!$H$11+СВЦЭМ!$D$10+'СЕТ СН'!$H$6-'СЕТ СН'!$H$23</f>
        <v>1382.1434706</v>
      </c>
    </row>
    <row r="97" spans="1:25" ht="15.75" x14ac:dyDescent="0.2">
      <c r="A97" s="35">
        <f t="shared" si="2"/>
        <v>44453</v>
      </c>
      <c r="B97" s="36">
        <f>SUMIFS(СВЦЭМ!$D$39:$D$782,СВЦЭМ!$A$39:$A$782,$A97,СВЦЭМ!$B$39:$B$782,B$83)+'СЕТ СН'!$H$11+СВЦЭМ!$D$10+'СЕТ СН'!$H$6-'СЕТ СН'!$H$23</f>
        <v>1435.4911196099999</v>
      </c>
      <c r="C97" s="36">
        <f>SUMIFS(СВЦЭМ!$D$39:$D$782,СВЦЭМ!$A$39:$A$782,$A97,СВЦЭМ!$B$39:$B$782,C$83)+'СЕТ СН'!$H$11+СВЦЭМ!$D$10+'СЕТ СН'!$H$6-'СЕТ СН'!$H$23</f>
        <v>1520.0475749099999</v>
      </c>
      <c r="D97" s="36">
        <f>SUMIFS(СВЦЭМ!$D$39:$D$782,СВЦЭМ!$A$39:$A$782,$A97,СВЦЭМ!$B$39:$B$782,D$83)+'СЕТ СН'!$H$11+СВЦЭМ!$D$10+'СЕТ СН'!$H$6-'СЕТ СН'!$H$23</f>
        <v>1567.8497510499999</v>
      </c>
      <c r="E97" s="36">
        <f>SUMIFS(СВЦЭМ!$D$39:$D$782,СВЦЭМ!$A$39:$A$782,$A97,СВЦЭМ!$B$39:$B$782,E$83)+'СЕТ СН'!$H$11+СВЦЭМ!$D$10+'СЕТ СН'!$H$6-'СЕТ СН'!$H$23</f>
        <v>1584.0157967799998</v>
      </c>
      <c r="F97" s="36">
        <f>SUMIFS(СВЦЭМ!$D$39:$D$782,СВЦЭМ!$A$39:$A$782,$A97,СВЦЭМ!$B$39:$B$782,F$83)+'СЕТ СН'!$H$11+СВЦЭМ!$D$10+'СЕТ СН'!$H$6-'СЕТ СН'!$H$23</f>
        <v>1592.3040528299998</v>
      </c>
      <c r="G97" s="36">
        <f>SUMIFS(СВЦЭМ!$D$39:$D$782,СВЦЭМ!$A$39:$A$782,$A97,СВЦЭМ!$B$39:$B$782,G$83)+'СЕТ СН'!$H$11+СВЦЭМ!$D$10+'СЕТ СН'!$H$6-'СЕТ СН'!$H$23</f>
        <v>1560.9647662199998</v>
      </c>
      <c r="H97" s="36">
        <f>SUMIFS(СВЦЭМ!$D$39:$D$782,СВЦЭМ!$A$39:$A$782,$A97,СВЦЭМ!$B$39:$B$782,H$83)+'СЕТ СН'!$H$11+СВЦЭМ!$D$10+'СЕТ СН'!$H$6-'СЕТ СН'!$H$23</f>
        <v>1496.5880346699998</v>
      </c>
      <c r="I97" s="36">
        <f>SUMIFS(СВЦЭМ!$D$39:$D$782,СВЦЭМ!$A$39:$A$782,$A97,СВЦЭМ!$B$39:$B$782,I$83)+'СЕТ СН'!$H$11+СВЦЭМ!$D$10+'СЕТ СН'!$H$6-'СЕТ СН'!$H$23</f>
        <v>1429.0774547400001</v>
      </c>
      <c r="J97" s="36">
        <f>SUMIFS(СВЦЭМ!$D$39:$D$782,СВЦЭМ!$A$39:$A$782,$A97,СВЦЭМ!$B$39:$B$782,J$83)+'СЕТ СН'!$H$11+СВЦЭМ!$D$10+'СЕТ СН'!$H$6-'СЕТ СН'!$H$23</f>
        <v>1376.23943955</v>
      </c>
      <c r="K97" s="36">
        <f>SUMIFS(СВЦЭМ!$D$39:$D$782,СВЦЭМ!$A$39:$A$782,$A97,СВЦЭМ!$B$39:$B$782,K$83)+'СЕТ СН'!$H$11+СВЦЭМ!$D$10+'СЕТ СН'!$H$6-'СЕТ СН'!$H$23</f>
        <v>1409.4599386899999</v>
      </c>
      <c r="L97" s="36">
        <f>SUMIFS(СВЦЭМ!$D$39:$D$782,СВЦЭМ!$A$39:$A$782,$A97,СВЦЭМ!$B$39:$B$782,L$83)+'СЕТ СН'!$H$11+СВЦЭМ!$D$10+'СЕТ СН'!$H$6-'СЕТ СН'!$H$23</f>
        <v>1396.3617134900001</v>
      </c>
      <c r="M97" s="36">
        <f>SUMIFS(СВЦЭМ!$D$39:$D$782,СВЦЭМ!$A$39:$A$782,$A97,СВЦЭМ!$B$39:$B$782,M$83)+'СЕТ СН'!$H$11+СВЦЭМ!$D$10+'СЕТ СН'!$H$6-'СЕТ СН'!$H$23</f>
        <v>1406.6817986900001</v>
      </c>
      <c r="N97" s="36">
        <f>SUMIFS(СВЦЭМ!$D$39:$D$782,СВЦЭМ!$A$39:$A$782,$A97,СВЦЭМ!$B$39:$B$782,N$83)+'СЕТ СН'!$H$11+СВЦЭМ!$D$10+'СЕТ СН'!$H$6-'СЕТ СН'!$H$23</f>
        <v>1360.19674317</v>
      </c>
      <c r="O97" s="36">
        <f>SUMIFS(СВЦЭМ!$D$39:$D$782,СВЦЭМ!$A$39:$A$782,$A97,СВЦЭМ!$B$39:$B$782,O$83)+'СЕТ СН'!$H$11+СВЦЭМ!$D$10+'СЕТ СН'!$H$6-'СЕТ СН'!$H$23</f>
        <v>1360.73874589</v>
      </c>
      <c r="P97" s="36">
        <f>SUMIFS(СВЦЭМ!$D$39:$D$782,СВЦЭМ!$A$39:$A$782,$A97,СВЦЭМ!$B$39:$B$782,P$83)+'СЕТ СН'!$H$11+СВЦЭМ!$D$10+'СЕТ СН'!$H$6-'СЕТ СН'!$H$23</f>
        <v>1404.2385026300001</v>
      </c>
      <c r="Q97" s="36">
        <f>SUMIFS(СВЦЭМ!$D$39:$D$782,СВЦЭМ!$A$39:$A$782,$A97,СВЦЭМ!$B$39:$B$782,Q$83)+'СЕТ СН'!$H$11+СВЦЭМ!$D$10+'СЕТ СН'!$H$6-'СЕТ СН'!$H$23</f>
        <v>1421.6357515300001</v>
      </c>
      <c r="R97" s="36">
        <f>SUMIFS(СВЦЭМ!$D$39:$D$782,СВЦЭМ!$A$39:$A$782,$A97,СВЦЭМ!$B$39:$B$782,R$83)+'СЕТ СН'!$H$11+СВЦЭМ!$D$10+'СЕТ СН'!$H$6-'СЕТ СН'!$H$23</f>
        <v>1413.00278897</v>
      </c>
      <c r="S97" s="36">
        <f>SUMIFS(СВЦЭМ!$D$39:$D$782,СВЦЭМ!$A$39:$A$782,$A97,СВЦЭМ!$B$39:$B$782,S$83)+'СЕТ СН'!$H$11+СВЦЭМ!$D$10+'СЕТ СН'!$H$6-'СЕТ СН'!$H$23</f>
        <v>1366.43749013</v>
      </c>
      <c r="T97" s="36">
        <f>SUMIFS(СВЦЭМ!$D$39:$D$782,СВЦЭМ!$A$39:$A$782,$A97,СВЦЭМ!$B$39:$B$782,T$83)+'СЕТ СН'!$H$11+СВЦЭМ!$D$10+'СЕТ СН'!$H$6-'СЕТ СН'!$H$23</f>
        <v>1390.5799981299999</v>
      </c>
      <c r="U97" s="36">
        <f>SUMIFS(СВЦЭМ!$D$39:$D$782,СВЦЭМ!$A$39:$A$782,$A97,СВЦЭМ!$B$39:$B$782,U$83)+'СЕТ СН'!$H$11+СВЦЭМ!$D$10+'СЕТ СН'!$H$6-'СЕТ СН'!$H$23</f>
        <v>1463.0442253499998</v>
      </c>
      <c r="V97" s="36">
        <f>SUMIFS(СВЦЭМ!$D$39:$D$782,СВЦЭМ!$A$39:$A$782,$A97,СВЦЭМ!$B$39:$B$782,V$83)+'СЕТ СН'!$H$11+СВЦЭМ!$D$10+'СЕТ СН'!$H$6-'СЕТ СН'!$H$23</f>
        <v>1481.2387387699998</v>
      </c>
      <c r="W97" s="36">
        <f>SUMIFS(СВЦЭМ!$D$39:$D$782,СВЦЭМ!$A$39:$A$782,$A97,СВЦЭМ!$B$39:$B$782,W$83)+'СЕТ СН'!$H$11+СВЦЭМ!$D$10+'СЕТ СН'!$H$6-'СЕТ СН'!$H$23</f>
        <v>1466.6451170599998</v>
      </c>
      <c r="X97" s="36">
        <f>SUMIFS(СВЦЭМ!$D$39:$D$782,СВЦЭМ!$A$39:$A$782,$A97,СВЦЭМ!$B$39:$B$782,X$83)+'СЕТ СН'!$H$11+СВЦЭМ!$D$10+'СЕТ СН'!$H$6-'СЕТ СН'!$H$23</f>
        <v>1410.25352165</v>
      </c>
      <c r="Y97" s="36">
        <f>SUMIFS(СВЦЭМ!$D$39:$D$782,СВЦЭМ!$A$39:$A$782,$A97,СВЦЭМ!$B$39:$B$782,Y$83)+'СЕТ СН'!$H$11+СВЦЭМ!$D$10+'СЕТ СН'!$H$6-'СЕТ СН'!$H$23</f>
        <v>1397.7655651699999</v>
      </c>
    </row>
    <row r="98" spans="1:25" ht="15.75" x14ac:dyDescent="0.2">
      <c r="A98" s="35">
        <f t="shared" si="2"/>
        <v>44454</v>
      </c>
      <c r="B98" s="36">
        <f>SUMIFS(СВЦЭМ!$D$39:$D$782,СВЦЭМ!$A$39:$A$782,$A98,СВЦЭМ!$B$39:$B$782,B$83)+'СЕТ СН'!$H$11+СВЦЭМ!$D$10+'СЕТ СН'!$H$6-'СЕТ СН'!$H$23</f>
        <v>1523.6507802699998</v>
      </c>
      <c r="C98" s="36">
        <f>SUMIFS(СВЦЭМ!$D$39:$D$782,СВЦЭМ!$A$39:$A$782,$A98,СВЦЭМ!$B$39:$B$782,C$83)+'СЕТ СН'!$H$11+СВЦЭМ!$D$10+'СЕТ СН'!$H$6-'СЕТ СН'!$H$23</f>
        <v>1634.7369482399999</v>
      </c>
      <c r="D98" s="36">
        <f>SUMIFS(СВЦЭМ!$D$39:$D$782,СВЦЭМ!$A$39:$A$782,$A98,СВЦЭМ!$B$39:$B$782,D$83)+'СЕТ СН'!$H$11+СВЦЭМ!$D$10+'СЕТ СН'!$H$6-'СЕТ СН'!$H$23</f>
        <v>1748.7785695799998</v>
      </c>
      <c r="E98" s="36">
        <f>SUMIFS(СВЦЭМ!$D$39:$D$782,СВЦЭМ!$A$39:$A$782,$A98,СВЦЭМ!$B$39:$B$782,E$83)+'СЕТ СН'!$H$11+СВЦЭМ!$D$10+'СЕТ СН'!$H$6-'СЕТ СН'!$H$23</f>
        <v>1802.0906196999999</v>
      </c>
      <c r="F98" s="36">
        <f>SUMIFS(СВЦЭМ!$D$39:$D$782,СВЦЭМ!$A$39:$A$782,$A98,СВЦЭМ!$B$39:$B$782,F$83)+'СЕТ СН'!$H$11+СВЦЭМ!$D$10+'СЕТ СН'!$H$6-'СЕТ СН'!$H$23</f>
        <v>1830.3579395099998</v>
      </c>
      <c r="G98" s="36">
        <f>SUMIFS(СВЦЭМ!$D$39:$D$782,СВЦЭМ!$A$39:$A$782,$A98,СВЦЭМ!$B$39:$B$782,G$83)+'СЕТ СН'!$H$11+СВЦЭМ!$D$10+'СЕТ СН'!$H$6-'СЕТ СН'!$H$23</f>
        <v>1763.9169636299998</v>
      </c>
      <c r="H98" s="36">
        <f>SUMIFS(СВЦЭМ!$D$39:$D$782,СВЦЭМ!$A$39:$A$782,$A98,СВЦЭМ!$B$39:$B$782,H$83)+'СЕТ СН'!$H$11+СВЦЭМ!$D$10+'СЕТ СН'!$H$6-'СЕТ СН'!$H$23</f>
        <v>1638.7031869299999</v>
      </c>
      <c r="I98" s="36">
        <f>SUMIFS(СВЦЭМ!$D$39:$D$782,СВЦЭМ!$A$39:$A$782,$A98,СВЦЭМ!$B$39:$B$782,I$83)+'СЕТ СН'!$H$11+СВЦЭМ!$D$10+'СЕТ СН'!$H$6-'СЕТ СН'!$H$23</f>
        <v>1509.52568256</v>
      </c>
      <c r="J98" s="36">
        <f>SUMIFS(СВЦЭМ!$D$39:$D$782,СВЦЭМ!$A$39:$A$782,$A98,СВЦЭМ!$B$39:$B$782,J$83)+'СЕТ СН'!$H$11+СВЦЭМ!$D$10+'СЕТ СН'!$H$6-'СЕТ СН'!$H$23</f>
        <v>1388.97451439</v>
      </c>
      <c r="K98" s="36">
        <f>SUMIFS(СВЦЭМ!$D$39:$D$782,СВЦЭМ!$A$39:$A$782,$A98,СВЦЭМ!$B$39:$B$782,K$83)+'СЕТ СН'!$H$11+СВЦЭМ!$D$10+'СЕТ СН'!$H$6-'СЕТ СН'!$H$23</f>
        <v>1335.7603431299999</v>
      </c>
      <c r="L98" s="36">
        <f>SUMIFS(СВЦЭМ!$D$39:$D$782,СВЦЭМ!$A$39:$A$782,$A98,СВЦЭМ!$B$39:$B$782,L$83)+'СЕТ СН'!$H$11+СВЦЭМ!$D$10+'СЕТ СН'!$H$6-'СЕТ СН'!$H$23</f>
        <v>1333.3743545</v>
      </c>
      <c r="M98" s="36">
        <f>SUMIFS(СВЦЭМ!$D$39:$D$782,СВЦЭМ!$A$39:$A$782,$A98,СВЦЭМ!$B$39:$B$782,M$83)+'СЕТ СН'!$H$11+СВЦЭМ!$D$10+'СЕТ СН'!$H$6-'СЕТ СН'!$H$23</f>
        <v>1341.60642964</v>
      </c>
      <c r="N98" s="36">
        <f>SUMIFS(СВЦЭМ!$D$39:$D$782,СВЦЭМ!$A$39:$A$782,$A98,СВЦЭМ!$B$39:$B$782,N$83)+'СЕТ СН'!$H$11+СВЦЭМ!$D$10+'СЕТ СН'!$H$6-'СЕТ СН'!$H$23</f>
        <v>1358.36065422</v>
      </c>
      <c r="O98" s="36">
        <f>SUMIFS(СВЦЭМ!$D$39:$D$782,СВЦЭМ!$A$39:$A$782,$A98,СВЦЭМ!$B$39:$B$782,O$83)+'СЕТ СН'!$H$11+СВЦЭМ!$D$10+'СЕТ СН'!$H$6-'СЕТ СН'!$H$23</f>
        <v>1400.25426814</v>
      </c>
      <c r="P98" s="36">
        <f>SUMIFS(СВЦЭМ!$D$39:$D$782,СВЦЭМ!$A$39:$A$782,$A98,СВЦЭМ!$B$39:$B$782,P$83)+'СЕТ СН'!$H$11+СВЦЭМ!$D$10+'СЕТ СН'!$H$6-'СЕТ СН'!$H$23</f>
        <v>1444.6847046</v>
      </c>
      <c r="Q98" s="36">
        <f>SUMIFS(СВЦЭМ!$D$39:$D$782,СВЦЭМ!$A$39:$A$782,$A98,СВЦЭМ!$B$39:$B$782,Q$83)+'СЕТ СН'!$H$11+СВЦЭМ!$D$10+'СЕТ СН'!$H$6-'СЕТ СН'!$H$23</f>
        <v>1462.83968968</v>
      </c>
      <c r="R98" s="36">
        <f>SUMIFS(СВЦЭМ!$D$39:$D$782,СВЦЭМ!$A$39:$A$782,$A98,СВЦЭМ!$B$39:$B$782,R$83)+'СЕТ СН'!$H$11+СВЦЭМ!$D$10+'СЕТ СН'!$H$6-'СЕТ СН'!$H$23</f>
        <v>1460.0598443199999</v>
      </c>
      <c r="S98" s="36">
        <f>SUMIFS(СВЦЭМ!$D$39:$D$782,СВЦЭМ!$A$39:$A$782,$A98,СВЦЭМ!$B$39:$B$782,S$83)+'СЕТ СН'!$H$11+СВЦЭМ!$D$10+'СЕТ СН'!$H$6-'СЕТ СН'!$H$23</f>
        <v>1418.8453819199999</v>
      </c>
      <c r="T98" s="36">
        <f>SUMIFS(СВЦЭМ!$D$39:$D$782,СВЦЭМ!$A$39:$A$782,$A98,СВЦЭМ!$B$39:$B$782,T$83)+'СЕТ СН'!$H$11+СВЦЭМ!$D$10+'СЕТ СН'!$H$6-'СЕТ СН'!$H$23</f>
        <v>1385.32741915</v>
      </c>
      <c r="U98" s="36">
        <f>SUMIFS(СВЦЭМ!$D$39:$D$782,СВЦЭМ!$A$39:$A$782,$A98,СВЦЭМ!$B$39:$B$782,U$83)+'СЕТ СН'!$H$11+СВЦЭМ!$D$10+'СЕТ СН'!$H$6-'СЕТ СН'!$H$23</f>
        <v>1335.3336023300001</v>
      </c>
      <c r="V98" s="36">
        <f>SUMIFS(СВЦЭМ!$D$39:$D$782,СВЦЭМ!$A$39:$A$782,$A98,СВЦЭМ!$B$39:$B$782,V$83)+'СЕТ СН'!$H$11+СВЦЭМ!$D$10+'СЕТ СН'!$H$6-'СЕТ СН'!$H$23</f>
        <v>1318.1097136799999</v>
      </c>
      <c r="W98" s="36">
        <f>SUMIFS(СВЦЭМ!$D$39:$D$782,СВЦЭМ!$A$39:$A$782,$A98,СВЦЭМ!$B$39:$B$782,W$83)+'СЕТ СН'!$H$11+СВЦЭМ!$D$10+'СЕТ СН'!$H$6-'СЕТ СН'!$H$23</f>
        <v>1332.6519467000001</v>
      </c>
      <c r="X98" s="36">
        <f>SUMIFS(СВЦЭМ!$D$39:$D$782,СВЦЭМ!$A$39:$A$782,$A98,СВЦЭМ!$B$39:$B$782,X$83)+'СЕТ СН'!$H$11+СВЦЭМ!$D$10+'СЕТ СН'!$H$6-'СЕТ СН'!$H$23</f>
        <v>1386.85902538</v>
      </c>
      <c r="Y98" s="36">
        <f>SUMIFS(СВЦЭМ!$D$39:$D$782,СВЦЭМ!$A$39:$A$782,$A98,СВЦЭМ!$B$39:$B$782,Y$83)+'СЕТ СН'!$H$11+СВЦЭМ!$D$10+'СЕТ СН'!$H$6-'СЕТ СН'!$H$23</f>
        <v>1406.9927932200001</v>
      </c>
    </row>
    <row r="99" spans="1:25" ht="15.75" x14ac:dyDescent="0.2">
      <c r="A99" s="35">
        <f t="shared" si="2"/>
        <v>44455</v>
      </c>
      <c r="B99" s="36">
        <f>SUMIFS(СВЦЭМ!$D$39:$D$782,СВЦЭМ!$A$39:$A$782,$A99,СВЦЭМ!$B$39:$B$782,B$83)+'СЕТ СН'!$H$11+СВЦЭМ!$D$10+'СЕТ СН'!$H$6-'СЕТ СН'!$H$23</f>
        <v>1507.5688118899998</v>
      </c>
      <c r="C99" s="36">
        <f>SUMIFS(СВЦЭМ!$D$39:$D$782,СВЦЭМ!$A$39:$A$782,$A99,СВЦЭМ!$B$39:$B$782,C$83)+'СЕТ СН'!$H$11+СВЦЭМ!$D$10+'СЕТ СН'!$H$6-'СЕТ СН'!$H$23</f>
        <v>1603.1067688599999</v>
      </c>
      <c r="D99" s="36">
        <f>SUMIFS(СВЦЭМ!$D$39:$D$782,СВЦЭМ!$A$39:$A$782,$A99,СВЦЭМ!$B$39:$B$782,D$83)+'СЕТ СН'!$H$11+СВЦЭМ!$D$10+'СЕТ СН'!$H$6-'СЕТ СН'!$H$23</f>
        <v>1674.7956089099998</v>
      </c>
      <c r="E99" s="36">
        <f>SUMIFS(СВЦЭМ!$D$39:$D$782,СВЦЭМ!$A$39:$A$782,$A99,СВЦЭМ!$B$39:$B$782,E$83)+'СЕТ СН'!$H$11+СВЦЭМ!$D$10+'СЕТ СН'!$H$6-'СЕТ СН'!$H$23</f>
        <v>1699.6396318299999</v>
      </c>
      <c r="F99" s="36">
        <f>SUMIFS(СВЦЭМ!$D$39:$D$782,СВЦЭМ!$A$39:$A$782,$A99,СВЦЭМ!$B$39:$B$782,F$83)+'СЕТ СН'!$H$11+СВЦЭМ!$D$10+'СЕТ СН'!$H$6-'СЕТ СН'!$H$23</f>
        <v>1704.4349545199998</v>
      </c>
      <c r="G99" s="36">
        <f>SUMIFS(СВЦЭМ!$D$39:$D$782,СВЦЭМ!$A$39:$A$782,$A99,СВЦЭМ!$B$39:$B$782,G$83)+'СЕТ СН'!$H$11+СВЦЭМ!$D$10+'СЕТ СН'!$H$6-'СЕТ СН'!$H$23</f>
        <v>1672.1329640399999</v>
      </c>
      <c r="H99" s="36">
        <f>SUMIFS(СВЦЭМ!$D$39:$D$782,СВЦЭМ!$A$39:$A$782,$A99,СВЦЭМ!$B$39:$B$782,H$83)+'СЕТ СН'!$H$11+СВЦЭМ!$D$10+'СЕТ СН'!$H$6-'СЕТ СН'!$H$23</f>
        <v>1592.8783348099998</v>
      </c>
      <c r="I99" s="36">
        <f>SUMIFS(СВЦЭМ!$D$39:$D$782,СВЦЭМ!$A$39:$A$782,$A99,СВЦЭМ!$B$39:$B$782,I$83)+'СЕТ СН'!$H$11+СВЦЭМ!$D$10+'СЕТ СН'!$H$6-'СЕТ СН'!$H$23</f>
        <v>1475.1741033599999</v>
      </c>
      <c r="J99" s="36">
        <f>SUMIFS(СВЦЭМ!$D$39:$D$782,СВЦЭМ!$A$39:$A$782,$A99,СВЦЭМ!$B$39:$B$782,J$83)+'СЕТ СН'!$H$11+СВЦЭМ!$D$10+'СЕТ СН'!$H$6-'СЕТ СН'!$H$23</f>
        <v>1375.3773932399999</v>
      </c>
      <c r="K99" s="36">
        <f>SUMIFS(СВЦЭМ!$D$39:$D$782,СВЦЭМ!$A$39:$A$782,$A99,СВЦЭМ!$B$39:$B$782,K$83)+'СЕТ СН'!$H$11+СВЦЭМ!$D$10+'СЕТ СН'!$H$6-'СЕТ СН'!$H$23</f>
        <v>1328.73056393</v>
      </c>
      <c r="L99" s="36">
        <f>SUMIFS(СВЦЭМ!$D$39:$D$782,СВЦЭМ!$A$39:$A$782,$A99,СВЦЭМ!$B$39:$B$782,L$83)+'СЕТ СН'!$H$11+СВЦЭМ!$D$10+'СЕТ СН'!$H$6-'СЕТ СН'!$H$23</f>
        <v>1330.2107789300001</v>
      </c>
      <c r="M99" s="36">
        <f>SUMIFS(СВЦЭМ!$D$39:$D$782,СВЦЭМ!$A$39:$A$782,$A99,СВЦЭМ!$B$39:$B$782,M$83)+'СЕТ СН'!$H$11+СВЦЭМ!$D$10+'СЕТ СН'!$H$6-'СЕТ СН'!$H$23</f>
        <v>1327.3623953599999</v>
      </c>
      <c r="N99" s="36">
        <f>SUMIFS(СВЦЭМ!$D$39:$D$782,СВЦЭМ!$A$39:$A$782,$A99,СВЦЭМ!$B$39:$B$782,N$83)+'СЕТ СН'!$H$11+СВЦЭМ!$D$10+'СЕТ СН'!$H$6-'СЕТ СН'!$H$23</f>
        <v>1333.3358274</v>
      </c>
      <c r="O99" s="36">
        <f>SUMIFS(СВЦЭМ!$D$39:$D$782,СВЦЭМ!$A$39:$A$782,$A99,СВЦЭМ!$B$39:$B$782,O$83)+'СЕТ СН'!$H$11+СВЦЭМ!$D$10+'СЕТ СН'!$H$6-'СЕТ СН'!$H$23</f>
        <v>1369.26501244</v>
      </c>
      <c r="P99" s="36">
        <f>SUMIFS(СВЦЭМ!$D$39:$D$782,СВЦЭМ!$A$39:$A$782,$A99,СВЦЭМ!$B$39:$B$782,P$83)+'СЕТ СН'!$H$11+СВЦЭМ!$D$10+'СЕТ СН'!$H$6-'СЕТ СН'!$H$23</f>
        <v>1419.81150037</v>
      </c>
      <c r="Q99" s="36">
        <f>SUMIFS(СВЦЭМ!$D$39:$D$782,СВЦЭМ!$A$39:$A$782,$A99,СВЦЭМ!$B$39:$B$782,Q$83)+'СЕТ СН'!$H$11+СВЦЭМ!$D$10+'СЕТ СН'!$H$6-'СЕТ СН'!$H$23</f>
        <v>1436.6422049600001</v>
      </c>
      <c r="R99" s="36">
        <f>SUMIFS(СВЦЭМ!$D$39:$D$782,СВЦЭМ!$A$39:$A$782,$A99,СВЦЭМ!$B$39:$B$782,R$83)+'СЕТ СН'!$H$11+СВЦЭМ!$D$10+'СЕТ СН'!$H$6-'СЕТ СН'!$H$23</f>
        <v>1427.65608795</v>
      </c>
      <c r="S99" s="36">
        <f>SUMIFS(СВЦЭМ!$D$39:$D$782,СВЦЭМ!$A$39:$A$782,$A99,СВЦЭМ!$B$39:$B$782,S$83)+'СЕТ СН'!$H$11+СВЦЭМ!$D$10+'СЕТ СН'!$H$6-'СЕТ СН'!$H$23</f>
        <v>1390.75095803</v>
      </c>
      <c r="T99" s="36">
        <f>SUMIFS(СВЦЭМ!$D$39:$D$782,СВЦЭМ!$A$39:$A$782,$A99,СВЦЭМ!$B$39:$B$782,T$83)+'СЕТ СН'!$H$11+СВЦЭМ!$D$10+'СЕТ СН'!$H$6-'СЕТ СН'!$H$23</f>
        <v>1338.3969200700001</v>
      </c>
      <c r="U99" s="36">
        <f>SUMIFS(СВЦЭМ!$D$39:$D$782,СВЦЭМ!$A$39:$A$782,$A99,СВЦЭМ!$B$39:$B$782,U$83)+'СЕТ СН'!$H$11+СВЦЭМ!$D$10+'СЕТ СН'!$H$6-'СЕТ СН'!$H$23</f>
        <v>1321.13742084</v>
      </c>
      <c r="V99" s="36">
        <f>SUMIFS(СВЦЭМ!$D$39:$D$782,СВЦЭМ!$A$39:$A$782,$A99,СВЦЭМ!$B$39:$B$782,V$83)+'СЕТ СН'!$H$11+СВЦЭМ!$D$10+'СЕТ СН'!$H$6-'СЕТ СН'!$H$23</f>
        <v>1317.48949019</v>
      </c>
      <c r="W99" s="36">
        <f>SUMIFS(СВЦЭМ!$D$39:$D$782,СВЦЭМ!$A$39:$A$782,$A99,СВЦЭМ!$B$39:$B$782,W$83)+'СЕТ СН'!$H$11+СВЦЭМ!$D$10+'СЕТ СН'!$H$6-'СЕТ СН'!$H$23</f>
        <v>1298.22940163</v>
      </c>
      <c r="X99" s="36">
        <f>SUMIFS(СВЦЭМ!$D$39:$D$782,СВЦЭМ!$A$39:$A$782,$A99,СВЦЭМ!$B$39:$B$782,X$83)+'СЕТ СН'!$H$11+СВЦЭМ!$D$10+'СЕТ СН'!$H$6-'СЕТ СН'!$H$23</f>
        <v>1314.60834774</v>
      </c>
      <c r="Y99" s="36">
        <f>SUMIFS(СВЦЭМ!$D$39:$D$782,СВЦЭМ!$A$39:$A$782,$A99,СВЦЭМ!$B$39:$B$782,Y$83)+'СЕТ СН'!$H$11+СВЦЭМ!$D$10+'СЕТ СН'!$H$6-'СЕТ СН'!$H$23</f>
        <v>1385.31665686</v>
      </c>
    </row>
    <row r="100" spans="1:25" ht="15.75" x14ac:dyDescent="0.2">
      <c r="A100" s="35">
        <f t="shared" si="2"/>
        <v>44456</v>
      </c>
      <c r="B100" s="36">
        <f>SUMIFS(СВЦЭМ!$D$39:$D$782,СВЦЭМ!$A$39:$A$782,$A100,СВЦЭМ!$B$39:$B$782,B$83)+'СЕТ СН'!$H$11+СВЦЭМ!$D$10+'СЕТ СН'!$H$6-'СЕТ СН'!$H$23</f>
        <v>1487.4450037899999</v>
      </c>
      <c r="C100" s="36">
        <f>SUMIFS(СВЦЭМ!$D$39:$D$782,СВЦЭМ!$A$39:$A$782,$A100,СВЦЭМ!$B$39:$B$782,C$83)+'СЕТ СН'!$H$11+СВЦЭМ!$D$10+'СЕТ СН'!$H$6-'СЕТ СН'!$H$23</f>
        <v>1575.4449580399998</v>
      </c>
      <c r="D100" s="36">
        <f>SUMIFS(СВЦЭМ!$D$39:$D$782,СВЦЭМ!$A$39:$A$782,$A100,СВЦЭМ!$B$39:$B$782,D$83)+'СЕТ СН'!$H$11+СВЦЭМ!$D$10+'СЕТ СН'!$H$6-'СЕТ СН'!$H$23</f>
        <v>1648.0934516099999</v>
      </c>
      <c r="E100" s="36">
        <f>SUMIFS(СВЦЭМ!$D$39:$D$782,СВЦЭМ!$A$39:$A$782,$A100,СВЦЭМ!$B$39:$B$782,E$83)+'СЕТ СН'!$H$11+СВЦЭМ!$D$10+'СЕТ СН'!$H$6-'СЕТ СН'!$H$23</f>
        <v>1674.6814466199999</v>
      </c>
      <c r="F100" s="36">
        <f>SUMIFS(СВЦЭМ!$D$39:$D$782,СВЦЭМ!$A$39:$A$782,$A100,СВЦЭМ!$B$39:$B$782,F$83)+'СЕТ СН'!$H$11+СВЦЭМ!$D$10+'СЕТ СН'!$H$6-'СЕТ СН'!$H$23</f>
        <v>1687.6655737699998</v>
      </c>
      <c r="G100" s="36">
        <f>SUMIFS(СВЦЭМ!$D$39:$D$782,СВЦЭМ!$A$39:$A$782,$A100,СВЦЭМ!$B$39:$B$782,G$83)+'СЕТ СН'!$H$11+СВЦЭМ!$D$10+'СЕТ СН'!$H$6-'СЕТ СН'!$H$23</f>
        <v>1654.0870097</v>
      </c>
      <c r="H100" s="36">
        <f>SUMIFS(СВЦЭМ!$D$39:$D$782,СВЦЭМ!$A$39:$A$782,$A100,СВЦЭМ!$B$39:$B$782,H$83)+'СЕТ СН'!$H$11+СВЦЭМ!$D$10+'СЕТ СН'!$H$6-'СЕТ СН'!$H$23</f>
        <v>1565.4094425699998</v>
      </c>
      <c r="I100" s="36">
        <f>SUMIFS(СВЦЭМ!$D$39:$D$782,СВЦЭМ!$A$39:$A$782,$A100,СВЦЭМ!$B$39:$B$782,I$83)+'СЕТ СН'!$H$11+СВЦЭМ!$D$10+'СЕТ СН'!$H$6-'СЕТ СН'!$H$23</f>
        <v>1445.9032288400001</v>
      </c>
      <c r="J100" s="36">
        <f>SUMIFS(СВЦЭМ!$D$39:$D$782,СВЦЭМ!$A$39:$A$782,$A100,СВЦЭМ!$B$39:$B$782,J$83)+'СЕТ СН'!$H$11+СВЦЭМ!$D$10+'СЕТ СН'!$H$6-'СЕТ СН'!$H$23</f>
        <v>1357.65239636</v>
      </c>
      <c r="K100" s="36">
        <f>SUMIFS(СВЦЭМ!$D$39:$D$782,СВЦЭМ!$A$39:$A$782,$A100,СВЦЭМ!$B$39:$B$782,K$83)+'СЕТ СН'!$H$11+СВЦЭМ!$D$10+'СЕТ СН'!$H$6-'СЕТ СН'!$H$23</f>
        <v>1316.9761317</v>
      </c>
      <c r="L100" s="36">
        <f>SUMIFS(СВЦЭМ!$D$39:$D$782,СВЦЭМ!$A$39:$A$782,$A100,СВЦЭМ!$B$39:$B$782,L$83)+'СЕТ СН'!$H$11+СВЦЭМ!$D$10+'СЕТ СН'!$H$6-'СЕТ СН'!$H$23</f>
        <v>1299.75110556</v>
      </c>
      <c r="M100" s="36">
        <f>SUMIFS(СВЦЭМ!$D$39:$D$782,СВЦЭМ!$A$39:$A$782,$A100,СВЦЭМ!$B$39:$B$782,M$83)+'СЕТ СН'!$H$11+СВЦЭМ!$D$10+'СЕТ СН'!$H$6-'СЕТ СН'!$H$23</f>
        <v>1295.6520238600001</v>
      </c>
      <c r="N100" s="36">
        <f>SUMIFS(СВЦЭМ!$D$39:$D$782,СВЦЭМ!$A$39:$A$782,$A100,СВЦЭМ!$B$39:$B$782,N$83)+'СЕТ СН'!$H$11+СВЦЭМ!$D$10+'СЕТ СН'!$H$6-'СЕТ СН'!$H$23</f>
        <v>1306.16827827</v>
      </c>
      <c r="O100" s="36">
        <f>SUMIFS(СВЦЭМ!$D$39:$D$782,СВЦЭМ!$A$39:$A$782,$A100,СВЦЭМ!$B$39:$B$782,O$83)+'СЕТ СН'!$H$11+СВЦЭМ!$D$10+'СЕТ СН'!$H$6-'СЕТ СН'!$H$23</f>
        <v>1310.07729763</v>
      </c>
      <c r="P100" s="36">
        <f>SUMIFS(СВЦЭМ!$D$39:$D$782,СВЦЭМ!$A$39:$A$782,$A100,СВЦЭМ!$B$39:$B$782,P$83)+'СЕТ СН'!$H$11+СВЦЭМ!$D$10+'СЕТ СН'!$H$6-'СЕТ СН'!$H$23</f>
        <v>1341.4730205200001</v>
      </c>
      <c r="Q100" s="36">
        <f>SUMIFS(СВЦЭМ!$D$39:$D$782,СВЦЭМ!$A$39:$A$782,$A100,СВЦЭМ!$B$39:$B$782,Q$83)+'СЕТ СН'!$H$11+СВЦЭМ!$D$10+'СЕТ СН'!$H$6-'СЕТ СН'!$H$23</f>
        <v>1354.2634287400001</v>
      </c>
      <c r="R100" s="36">
        <f>SUMIFS(СВЦЭМ!$D$39:$D$782,СВЦЭМ!$A$39:$A$782,$A100,СВЦЭМ!$B$39:$B$782,R$83)+'СЕТ СН'!$H$11+СВЦЭМ!$D$10+'СЕТ СН'!$H$6-'СЕТ СН'!$H$23</f>
        <v>1347.6912100699999</v>
      </c>
      <c r="S100" s="36">
        <f>SUMIFS(СВЦЭМ!$D$39:$D$782,СВЦЭМ!$A$39:$A$782,$A100,СВЦЭМ!$B$39:$B$782,S$83)+'СЕТ СН'!$H$11+СВЦЭМ!$D$10+'СЕТ СН'!$H$6-'СЕТ СН'!$H$23</f>
        <v>1313.8074962800001</v>
      </c>
      <c r="T100" s="36">
        <f>SUMIFS(СВЦЭМ!$D$39:$D$782,СВЦЭМ!$A$39:$A$782,$A100,СВЦЭМ!$B$39:$B$782,T$83)+'СЕТ СН'!$H$11+СВЦЭМ!$D$10+'СЕТ СН'!$H$6-'СЕТ СН'!$H$23</f>
        <v>1298.3107976199999</v>
      </c>
      <c r="U100" s="36">
        <f>SUMIFS(СВЦЭМ!$D$39:$D$782,СВЦЭМ!$A$39:$A$782,$A100,СВЦЭМ!$B$39:$B$782,U$83)+'СЕТ СН'!$H$11+СВЦЭМ!$D$10+'СЕТ СН'!$H$6-'СЕТ СН'!$H$23</f>
        <v>1284.8682672100001</v>
      </c>
      <c r="V100" s="36">
        <f>SUMIFS(СВЦЭМ!$D$39:$D$782,СВЦЭМ!$A$39:$A$782,$A100,СВЦЭМ!$B$39:$B$782,V$83)+'СЕТ СН'!$H$11+СВЦЭМ!$D$10+'СЕТ СН'!$H$6-'СЕТ СН'!$H$23</f>
        <v>1295.4234666499999</v>
      </c>
      <c r="W100" s="36">
        <f>SUMIFS(СВЦЭМ!$D$39:$D$782,СВЦЭМ!$A$39:$A$782,$A100,СВЦЭМ!$B$39:$B$782,W$83)+'СЕТ СН'!$H$11+СВЦЭМ!$D$10+'СЕТ СН'!$H$6-'СЕТ СН'!$H$23</f>
        <v>1287.5719376500001</v>
      </c>
      <c r="X100" s="36">
        <f>SUMIFS(СВЦЭМ!$D$39:$D$782,СВЦЭМ!$A$39:$A$782,$A100,СВЦЭМ!$B$39:$B$782,X$83)+'СЕТ СН'!$H$11+СВЦЭМ!$D$10+'СЕТ СН'!$H$6-'СЕТ СН'!$H$23</f>
        <v>1277.30977321</v>
      </c>
      <c r="Y100" s="36">
        <f>SUMIFS(СВЦЭМ!$D$39:$D$782,СВЦЭМ!$A$39:$A$782,$A100,СВЦЭМ!$B$39:$B$782,Y$83)+'СЕТ СН'!$H$11+СВЦЭМ!$D$10+'СЕТ СН'!$H$6-'СЕТ СН'!$H$23</f>
        <v>1312.8396605299999</v>
      </c>
    </row>
    <row r="101" spans="1:25" ht="15.75" x14ac:dyDescent="0.2">
      <c r="A101" s="35">
        <f t="shared" si="2"/>
        <v>44457</v>
      </c>
      <c r="B101" s="36">
        <f>SUMIFS(СВЦЭМ!$D$39:$D$782,СВЦЭМ!$A$39:$A$782,$A101,СВЦЭМ!$B$39:$B$782,B$83)+'СЕТ СН'!$H$11+СВЦЭМ!$D$10+'СЕТ СН'!$H$6-'СЕТ СН'!$H$23</f>
        <v>1332.1102440500001</v>
      </c>
      <c r="C101" s="36">
        <f>SUMIFS(СВЦЭМ!$D$39:$D$782,СВЦЭМ!$A$39:$A$782,$A101,СВЦЭМ!$B$39:$B$782,C$83)+'СЕТ СН'!$H$11+СВЦЭМ!$D$10+'СЕТ СН'!$H$6-'СЕТ СН'!$H$23</f>
        <v>1372.32669556</v>
      </c>
      <c r="D101" s="36">
        <f>SUMIFS(СВЦЭМ!$D$39:$D$782,СВЦЭМ!$A$39:$A$782,$A101,СВЦЭМ!$B$39:$B$782,D$83)+'СЕТ СН'!$H$11+СВЦЭМ!$D$10+'СЕТ СН'!$H$6-'СЕТ СН'!$H$23</f>
        <v>1442.7230675000001</v>
      </c>
      <c r="E101" s="36">
        <f>SUMIFS(СВЦЭМ!$D$39:$D$782,СВЦЭМ!$A$39:$A$782,$A101,СВЦЭМ!$B$39:$B$782,E$83)+'СЕТ СН'!$H$11+СВЦЭМ!$D$10+'СЕТ СН'!$H$6-'СЕТ СН'!$H$23</f>
        <v>1466.2839768899998</v>
      </c>
      <c r="F101" s="36">
        <f>SUMIFS(СВЦЭМ!$D$39:$D$782,СВЦЭМ!$A$39:$A$782,$A101,СВЦЭМ!$B$39:$B$782,F$83)+'СЕТ СН'!$H$11+СВЦЭМ!$D$10+'СЕТ СН'!$H$6-'СЕТ СН'!$H$23</f>
        <v>1461.1574025699999</v>
      </c>
      <c r="G101" s="36">
        <f>SUMIFS(СВЦЭМ!$D$39:$D$782,СВЦЭМ!$A$39:$A$782,$A101,СВЦЭМ!$B$39:$B$782,G$83)+'СЕТ СН'!$H$11+СВЦЭМ!$D$10+'СЕТ СН'!$H$6-'СЕТ СН'!$H$23</f>
        <v>1458.8867094599998</v>
      </c>
      <c r="H101" s="36">
        <f>SUMIFS(СВЦЭМ!$D$39:$D$782,СВЦЭМ!$A$39:$A$782,$A101,СВЦЭМ!$B$39:$B$782,H$83)+'СЕТ СН'!$H$11+СВЦЭМ!$D$10+'СЕТ СН'!$H$6-'СЕТ СН'!$H$23</f>
        <v>1439.04611733</v>
      </c>
      <c r="I101" s="36">
        <f>SUMIFS(СВЦЭМ!$D$39:$D$782,СВЦЭМ!$A$39:$A$782,$A101,СВЦЭМ!$B$39:$B$782,I$83)+'СЕТ СН'!$H$11+СВЦЭМ!$D$10+'СЕТ СН'!$H$6-'СЕТ СН'!$H$23</f>
        <v>1344.5607582299999</v>
      </c>
      <c r="J101" s="36">
        <f>SUMIFS(СВЦЭМ!$D$39:$D$782,СВЦЭМ!$A$39:$A$782,$A101,СВЦЭМ!$B$39:$B$782,J$83)+'СЕТ СН'!$H$11+СВЦЭМ!$D$10+'СЕТ СН'!$H$6-'СЕТ СН'!$H$23</f>
        <v>1290.0107475300001</v>
      </c>
      <c r="K101" s="36">
        <f>SUMIFS(СВЦЭМ!$D$39:$D$782,СВЦЭМ!$A$39:$A$782,$A101,СВЦЭМ!$B$39:$B$782,K$83)+'СЕТ СН'!$H$11+СВЦЭМ!$D$10+'СЕТ СН'!$H$6-'СЕТ СН'!$H$23</f>
        <v>1244.81992685</v>
      </c>
      <c r="L101" s="36">
        <f>SUMIFS(СВЦЭМ!$D$39:$D$782,СВЦЭМ!$A$39:$A$782,$A101,СВЦЭМ!$B$39:$B$782,L$83)+'СЕТ СН'!$H$11+СВЦЭМ!$D$10+'СЕТ СН'!$H$6-'СЕТ СН'!$H$23</f>
        <v>1244.9756465200001</v>
      </c>
      <c r="M101" s="36">
        <f>SUMIFS(СВЦЭМ!$D$39:$D$782,СВЦЭМ!$A$39:$A$782,$A101,СВЦЭМ!$B$39:$B$782,M$83)+'СЕТ СН'!$H$11+СВЦЭМ!$D$10+'СЕТ СН'!$H$6-'СЕТ СН'!$H$23</f>
        <v>1243.2635197</v>
      </c>
      <c r="N101" s="36">
        <f>SUMIFS(СВЦЭМ!$D$39:$D$782,СВЦЭМ!$A$39:$A$782,$A101,СВЦЭМ!$B$39:$B$782,N$83)+'СЕТ СН'!$H$11+СВЦЭМ!$D$10+'СЕТ СН'!$H$6-'СЕТ СН'!$H$23</f>
        <v>1266.12866089</v>
      </c>
      <c r="O101" s="36">
        <f>SUMIFS(СВЦЭМ!$D$39:$D$782,СВЦЭМ!$A$39:$A$782,$A101,СВЦЭМ!$B$39:$B$782,O$83)+'СЕТ СН'!$H$11+СВЦЭМ!$D$10+'СЕТ СН'!$H$6-'СЕТ СН'!$H$23</f>
        <v>1304.1306099200001</v>
      </c>
      <c r="P101" s="36">
        <f>SUMIFS(СВЦЭМ!$D$39:$D$782,СВЦЭМ!$A$39:$A$782,$A101,СВЦЭМ!$B$39:$B$782,P$83)+'СЕТ СН'!$H$11+СВЦЭМ!$D$10+'СЕТ СН'!$H$6-'СЕТ СН'!$H$23</f>
        <v>1324.4644555</v>
      </c>
      <c r="Q101" s="36">
        <f>SUMIFS(СВЦЭМ!$D$39:$D$782,СВЦЭМ!$A$39:$A$782,$A101,СВЦЭМ!$B$39:$B$782,Q$83)+'СЕТ СН'!$H$11+СВЦЭМ!$D$10+'СЕТ СН'!$H$6-'СЕТ СН'!$H$23</f>
        <v>1325.20156944</v>
      </c>
      <c r="R101" s="36">
        <f>SUMIFS(СВЦЭМ!$D$39:$D$782,СВЦЭМ!$A$39:$A$782,$A101,СВЦЭМ!$B$39:$B$782,R$83)+'СЕТ СН'!$H$11+СВЦЭМ!$D$10+'СЕТ СН'!$H$6-'СЕТ СН'!$H$23</f>
        <v>1318.5400693900001</v>
      </c>
      <c r="S101" s="36">
        <f>SUMIFS(СВЦЭМ!$D$39:$D$782,СВЦЭМ!$A$39:$A$782,$A101,СВЦЭМ!$B$39:$B$782,S$83)+'СЕТ СН'!$H$11+СВЦЭМ!$D$10+'СЕТ СН'!$H$6-'СЕТ СН'!$H$23</f>
        <v>1304.83923516</v>
      </c>
      <c r="T101" s="36">
        <f>SUMIFS(СВЦЭМ!$D$39:$D$782,СВЦЭМ!$A$39:$A$782,$A101,СВЦЭМ!$B$39:$B$782,T$83)+'СЕТ СН'!$H$11+СВЦЭМ!$D$10+'СЕТ СН'!$H$6-'СЕТ СН'!$H$23</f>
        <v>1266.3297970399999</v>
      </c>
      <c r="U101" s="36">
        <f>SUMIFS(СВЦЭМ!$D$39:$D$782,СВЦЭМ!$A$39:$A$782,$A101,СВЦЭМ!$B$39:$B$782,U$83)+'СЕТ СН'!$H$11+СВЦЭМ!$D$10+'СЕТ СН'!$H$6-'СЕТ СН'!$H$23</f>
        <v>1212.8052912200001</v>
      </c>
      <c r="V101" s="36">
        <f>SUMIFS(СВЦЭМ!$D$39:$D$782,СВЦЭМ!$A$39:$A$782,$A101,СВЦЭМ!$B$39:$B$782,V$83)+'СЕТ СН'!$H$11+СВЦЭМ!$D$10+'СЕТ СН'!$H$6-'СЕТ СН'!$H$23</f>
        <v>1191.9652169200001</v>
      </c>
      <c r="W101" s="36">
        <f>SUMIFS(СВЦЭМ!$D$39:$D$782,СВЦЭМ!$A$39:$A$782,$A101,СВЦЭМ!$B$39:$B$782,W$83)+'СЕТ СН'!$H$11+СВЦЭМ!$D$10+'СЕТ СН'!$H$6-'СЕТ СН'!$H$23</f>
        <v>1185.4560011399999</v>
      </c>
      <c r="X101" s="36">
        <f>SUMIFS(СВЦЭМ!$D$39:$D$782,СВЦЭМ!$A$39:$A$782,$A101,СВЦЭМ!$B$39:$B$782,X$83)+'СЕТ СН'!$H$11+СВЦЭМ!$D$10+'СЕТ СН'!$H$6-'СЕТ СН'!$H$23</f>
        <v>1237.1568171500001</v>
      </c>
      <c r="Y101" s="36">
        <f>SUMIFS(СВЦЭМ!$D$39:$D$782,СВЦЭМ!$A$39:$A$782,$A101,СВЦЭМ!$B$39:$B$782,Y$83)+'СЕТ СН'!$H$11+СВЦЭМ!$D$10+'СЕТ СН'!$H$6-'СЕТ СН'!$H$23</f>
        <v>1266.6748732599999</v>
      </c>
    </row>
    <row r="102" spans="1:25" ht="15.75" x14ac:dyDescent="0.2">
      <c r="A102" s="35">
        <f t="shared" si="2"/>
        <v>44458</v>
      </c>
      <c r="B102" s="36">
        <f>SUMIFS(СВЦЭМ!$D$39:$D$782,СВЦЭМ!$A$39:$A$782,$A102,СВЦЭМ!$B$39:$B$782,B$83)+'СЕТ СН'!$H$11+СВЦЭМ!$D$10+'СЕТ СН'!$H$6-'СЕТ СН'!$H$23</f>
        <v>1293.0317139700001</v>
      </c>
      <c r="C102" s="36">
        <f>SUMIFS(СВЦЭМ!$D$39:$D$782,СВЦЭМ!$A$39:$A$782,$A102,СВЦЭМ!$B$39:$B$782,C$83)+'СЕТ СН'!$H$11+СВЦЭМ!$D$10+'СЕТ СН'!$H$6-'СЕТ СН'!$H$23</f>
        <v>1339.99276407</v>
      </c>
      <c r="D102" s="36">
        <f>SUMIFS(СВЦЭМ!$D$39:$D$782,СВЦЭМ!$A$39:$A$782,$A102,СВЦЭМ!$B$39:$B$782,D$83)+'СЕТ СН'!$H$11+СВЦЭМ!$D$10+'СЕТ СН'!$H$6-'СЕТ СН'!$H$23</f>
        <v>1399.8182210100001</v>
      </c>
      <c r="E102" s="36">
        <f>SUMIFS(СВЦЭМ!$D$39:$D$782,СВЦЭМ!$A$39:$A$782,$A102,СВЦЭМ!$B$39:$B$782,E$83)+'СЕТ СН'!$H$11+СВЦЭМ!$D$10+'СЕТ СН'!$H$6-'СЕТ СН'!$H$23</f>
        <v>1425.5459398099999</v>
      </c>
      <c r="F102" s="36">
        <f>SUMIFS(СВЦЭМ!$D$39:$D$782,СВЦЭМ!$A$39:$A$782,$A102,СВЦЭМ!$B$39:$B$782,F$83)+'СЕТ СН'!$H$11+СВЦЭМ!$D$10+'СЕТ СН'!$H$6-'СЕТ СН'!$H$23</f>
        <v>1427.77146386</v>
      </c>
      <c r="G102" s="36">
        <f>SUMIFS(СВЦЭМ!$D$39:$D$782,СВЦЭМ!$A$39:$A$782,$A102,СВЦЭМ!$B$39:$B$782,G$83)+'СЕТ СН'!$H$11+СВЦЭМ!$D$10+'СЕТ СН'!$H$6-'СЕТ СН'!$H$23</f>
        <v>1419.288722</v>
      </c>
      <c r="H102" s="36">
        <f>SUMIFS(СВЦЭМ!$D$39:$D$782,СВЦЭМ!$A$39:$A$782,$A102,СВЦЭМ!$B$39:$B$782,H$83)+'СЕТ СН'!$H$11+СВЦЭМ!$D$10+'СЕТ СН'!$H$6-'СЕТ СН'!$H$23</f>
        <v>1383.82710413</v>
      </c>
      <c r="I102" s="36">
        <f>SUMIFS(СВЦЭМ!$D$39:$D$782,СВЦЭМ!$A$39:$A$782,$A102,СВЦЭМ!$B$39:$B$782,I$83)+'СЕТ СН'!$H$11+СВЦЭМ!$D$10+'СЕТ СН'!$H$6-'СЕТ СН'!$H$23</f>
        <v>1322.3730919100001</v>
      </c>
      <c r="J102" s="36">
        <f>SUMIFS(СВЦЭМ!$D$39:$D$782,СВЦЭМ!$A$39:$A$782,$A102,СВЦЭМ!$B$39:$B$782,J$83)+'СЕТ СН'!$H$11+СВЦЭМ!$D$10+'СЕТ СН'!$H$6-'СЕТ СН'!$H$23</f>
        <v>1292.5117704300001</v>
      </c>
      <c r="K102" s="36">
        <f>SUMIFS(СВЦЭМ!$D$39:$D$782,СВЦЭМ!$A$39:$A$782,$A102,СВЦЭМ!$B$39:$B$782,K$83)+'СЕТ СН'!$H$11+СВЦЭМ!$D$10+'СЕТ СН'!$H$6-'СЕТ СН'!$H$23</f>
        <v>1203.78923833</v>
      </c>
      <c r="L102" s="36">
        <f>SUMIFS(СВЦЭМ!$D$39:$D$782,СВЦЭМ!$A$39:$A$782,$A102,СВЦЭМ!$B$39:$B$782,L$83)+'СЕТ СН'!$H$11+СВЦЭМ!$D$10+'СЕТ СН'!$H$6-'СЕТ СН'!$H$23</f>
        <v>1201.0748177200001</v>
      </c>
      <c r="M102" s="36">
        <f>SUMIFS(СВЦЭМ!$D$39:$D$782,СВЦЭМ!$A$39:$A$782,$A102,СВЦЭМ!$B$39:$B$782,M$83)+'СЕТ СН'!$H$11+СВЦЭМ!$D$10+'СЕТ СН'!$H$6-'СЕТ СН'!$H$23</f>
        <v>1204.47035349</v>
      </c>
      <c r="N102" s="36">
        <f>SUMIFS(СВЦЭМ!$D$39:$D$782,СВЦЭМ!$A$39:$A$782,$A102,СВЦЭМ!$B$39:$B$782,N$83)+'СЕТ СН'!$H$11+СВЦЭМ!$D$10+'СЕТ СН'!$H$6-'СЕТ СН'!$H$23</f>
        <v>1210.6078990400001</v>
      </c>
      <c r="O102" s="36">
        <f>SUMIFS(СВЦЭМ!$D$39:$D$782,СВЦЭМ!$A$39:$A$782,$A102,СВЦЭМ!$B$39:$B$782,O$83)+'СЕТ СН'!$H$11+СВЦЭМ!$D$10+'СЕТ СН'!$H$6-'СЕТ СН'!$H$23</f>
        <v>1240.9896700199999</v>
      </c>
      <c r="P102" s="36">
        <f>SUMIFS(СВЦЭМ!$D$39:$D$782,СВЦЭМ!$A$39:$A$782,$A102,СВЦЭМ!$B$39:$B$782,P$83)+'СЕТ СН'!$H$11+СВЦЭМ!$D$10+'СЕТ СН'!$H$6-'СЕТ СН'!$H$23</f>
        <v>1287.2079029700001</v>
      </c>
      <c r="Q102" s="36">
        <f>SUMIFS(СВЦЭМ!$D$39:$D$782,СВЦЭМ!$A$39:$A$782,$A102,СВЦЭМ!$B$39:$B$782,Q$83)+'СЕТ СН'!$H$11+СВЦЭМ!$D$10+'СЕТ СН'!$H$6-'СЕТ СН'!$H$23</f>
        <v>1292.8103619599999</v>
      </c>
      <c r="R102" s="36">
        <f>SUMIFS(СВЦЭМ!$D$39:$D$782,СВЦЭМ!$A$39:$A$782,$A102,СВЦЭМ!$B$39:$B$782,R$83)+'СЕТ СН'!$H$11+СВЦЭМ!$D$10+'СЕТ СН'!$H$6-'СЕТ СН'!$H$23</f>
        <v>1282.0152882299999</v>
      </c>
      <c r="S102" s="36">
        <f>SUMIFS(СВЦЭМ!$D$39:$D$782,СВЦЭМ!$A$39:$A$782,$A102,СВЦЭМ!$B$39:$B$782,S$83)+'СЕТ СН'!$H$11+СВЦЭМ!$D$10+'СЕТ СН'!$H$6-'СЕТ СН'!$H$23</f>
        <v>1276.7683787999999</v>
      </c>
      <c r="T102" s="36">
        <f>SUMIFS(СВЦЭМ!$D$39:$D$782,СВЦЭМ!$A$39:$A$782,$A102,СВЦЭМ!$B$39:$B$782,T$83)+'СЕТ СН'!$H$11+СВЦЭМ!$D$10+'СЕТ СН'!$H$6-'СЕТ СН'!$H$23</f>
        <v>1314.7503412799999</v>
      </c>
      <c r="U102" s="36">
        <f>SUMIFS(СВЦЭМ!$D$39:$D$782,СВЦЭМ!$A$39:$A$782,$A102,СВЦЭМ!$B$39:$B$782,U$83)+'СЕТ СН'!$H$11+СВЦЭМ!$D$10+'СЕТ СН'!$H$6-'СЕТ СН'!$H$23</f>
        <v>1256.3077805099999</v>
      </c>
      <c r="V102" s="36">
        <f>SUMIFS(СВЦЭМ!$D$39:$D$782,СВЦЭМ!$A$39:$A$782,$A102,СВЦЭМ!$B$39:$B$782,V$83)+'СЕТ СН'!$H$11+СВЦЭМ!$D$10+'СЕТ СН'!$H$6-'СЕТ СН'!$H$23</f>
        <v>1245.3389115</v>
      </c>
      <c r="W102" s="36">
        <f>SUMIFS(СВЦЭМ!$D$39:$D$782,СВЦЭМ!$A$39:$A$782,$A102,СВЦЭМ!$B$39:$B$782,W$83)+'СЕТ СН'!$H$11+СВЦЭМ!$D$10+'СЕТ СН'!$H$6-'СЕТ СН'!$H$23</f>
        <v>1246.89783521</v>
      </c>
      <c r="X102" s="36">
        <f>SUMIFS(СВЦЭМ!$D$39:$D$782,СВЦЭМ!$A$39:$A$782,$A102,СВЦЭМ!$B$39:$B$782,X$83)+'СЕТ СН'!$H$11+СВЦЭМ!$D$10+'СЕТ СН'!$H$6-'СЕТ СН'!$H$23</f>
        <v>1268.21942805</v>
      </c>
      <c r="Y102" s="36">
        <f>SUMIFS(СВЦЭМ!$D$39:$D$782,СВЦЭМ!$A$39:$A$782,$A102,СВЦЭМ!$B$39:$B$782,Y$83)+'СЕТ СН'!$H$11+СВЦЭМ!$D$10+'СЕТ СН'!$H$6-'СЕТ СН'!$H$23</f>
        <v>1305.1329966799999</v>
      </c>
    </row>
    <row r="103" spans="1:25" ht="15.75" x14ac:dyDescent="0.2">
      <c r="A103" s="35">
        <f t="shared" si="2"/>
        <v>44459</v>
      </c>
      <c r="B103" s="36">
        <f>SUMIFS(СВЦЭМ!$D$39:$D$782,СВЦЭМ!$A$39:$A$782,$A103,СВЦЭМ!$B$39:$B$782,B$83)+'СЕТ СН'!$H$11+СВЦЭМ!$D$10+'СЕТ СН'!$H$6-'СЕТ СН'!$H$23</f>
        <v>1264.9346184200001</v>
      </c>
      <c r="C103" s="36">
        <f>SUMIFS(СВЦЭМ!$D$39:$D$782,СВЦЭМ!$A$39:$A$782,$A103,СВЦЭМ!$B$39:$B$782,C$83)+'СЕТ СН'!$H$11+СВЦЭМ!$D$10+'СЕТ СН'!$H$6-'СЕТ СН'!$H$23</f>
        <v>1350.1542113600001</v>
      </c>
      <c r="D103" s="36">
        <f>SUMIFS(СВЦЭМ!$D$39:$D$782,СВЦЭМ!$A$39:$A$782,$A103,СВЦЭМ!$B$39:$B$782,D$83)+'СЕТ СН'!$H$11+СВЦЭМ!$D$10+'СЕТ СН'!$H$6-'СЕТ СН'!$H$23</f>
        <v>1400.19033685</v>
      </c>
      <c r="E103" s="36">
        <f>SUMIFS(СВЦЭМ!$D$39:$D$782,СВЦЭМ!$A$39:$A$782,$A103,СВЦЭМ!$B$39:$B$782,E$83)+'СЕТ СН'!$H$11+СВЦЭМ!$D$10+'СЕТ СН'!$H$6-'СЕТ СН'!$H$23</f>
        <v>1419.1722749600001</v>
      </c>
      <c r="F103" s="36">
        <f>SUMIFS(СВЦЭМ!$D$39:$D$782,СВЦЭМ!$A$39:$A$782,$A103,СВЦЭМ!$B$39:$B$782,F$83)+'СЕТ СН'!$H$11+СВЦЭМ!$D$10+'СЕТ СН'!$H$6-'СЕТ СН'!$H$23</f>
        <v>1429.1327772100001</v>
      </c>
      <c r="G103" s="36">
        <f>SUMIFS(СВЦЭМ!$D$39:$D$782,СВЦЭМ!$A$39:$A$782,$A103,СВЦЭМ!$B$39:$B$782,G$83)+'СЕТ СН'!$H$11+СВЦЭМ!$D$10+'СЕТ СН'!$H$6-'СЕТ СН'!$H$23</f>
        <v>1413.13624979</v>
      </c>
      <c r="H103" s="36">
        <f>SUMIFS(СВЦЭМ!$D$39:$D$782,СВЦЭМ!$A$39:$A$782,$A103,СВЦЭМ!$B$39:$B$782,H$83)+'СЕТ СН'!$H$11+СВЦЭМ!$D$10+'СЕТ СН'!$H$6-'СЕТ СН'!$H$23</f>
        <v>1363.05039126</v>
      </c>
      <c r="I103" s="36">
        <f>SUMIFS(СВЦЭМ!$D$39:$D$782,СВЦЭМ!$A$39:$A$782,$A103,СВЦЭМ!$B$39:$B$782,I$83)+'СЕТ СН'!$H$11+СВЦЭМ!$D$10+'СЕТ СН'!$H$6-'СЕТ СН'!$H$23</f>
        <v>1317.81482673</v>
      </c>
      <c r="J103" s="36">
        <f>SUMIFS(СВЦЭМ!$D$39:$D$782,СВЦЭМ!$A$39:$A$782,$A103,СВЦЭМ!$B$39:$B$782,J$83)+'СЕТ СН'!$H$11+СВЦЭМ!$D$10+'СЕТ СН'!$H$6-'СЕТ СН'!$H$23</f>
        <v>1313.80147081</v>
      </c>
      <c r="K103" s="36">
        <f>SUMIFS(СВЦЭМ!$D$39:$D$782,СВЦЭМ!$A$39:$A$782,$A103,СВЦЭМ!$B$39:$B$782,K$83)+'СЕТ СН'!$H$11+СВЦЭМ!$D$10+'СЕТ СН'!$H$6-'СЕТ СН'!$H$23</f>
        <v>1309.9727412100001</v>
      </c>
      <c r="L103" s="36">
        <f>SUMIFS(СВЦЭМ!$D$39:$D$782,СВЦЭМ!$A$39:$A$782,$A103,СВЦЭМ!$B$39:$B$782,L$83)+'СЕТ СН'!$H$11+СВЦЭМ!$D$10+'СЕТ СН'!$H$6-'СЕТ СН'!$H$23</f>
        <v>1290.13141705</v>
      </c>
      <c r="M103" s="36">
        <f>SUMIFS(СВЦЭМ!$D$39:$D$782,СВЦЭМ!$A$39:$A$782,$A103,СВЦЭМ!$B$39:$B$782,M$83)+'СЕТ СН'!$H$11+СВЦЭМ!$D$10+'СЕТ СН'!$H$6-'СЕТ СН'!$H$23</f>
        <v>1288.01628508</v>
      </c>
      <c r="N103" s="36">
        <f>SUMIFS(СВЦЭМ!$D$39:$D$782,СВЦЭМ!$A$39:$A$782,$A103,СВЦЭМ!$B$39:$B$782,N$83)+'СЕТ СН'!$H$11+СВЦЭМ!$D$10+'СЕТ СН'!$H$6-'СЕТ СН'!$H$23</f>
        <v>1304.75981136</v>
      </c>
      <c r="O103" s="36">
        <f>SUMIFS(СВЦЭМ!$D$39:$D$782,СВЦЭМ!$A$39:$A$782,$A103,СВЦЭМ!$B$39:$B$782,O$83)+'СЕТ СН'!$H$11+СВЦЭМ!$D$10+'СЕТ СН'!$H$6-'СЕТ СН'!$H$23</f>
        <v>1332.5837631899999</v>
      </c>
      <c r="P103" s="36">
        <f>SUMIFS(СВЦЭМ!$D$39:$D$782,СВЦЭМ!$A$39:$A$782,$A103,СВЦЭМ!$B$39:$B$782,P$83)+'СЕТ СН'!$H$11+СВЦЭМ!$D$10+'СЕТ СН'!$H$6-'СЕТ СН'!$H$23</f>
        <v>1364.01353047</v>
      </c>
      <c r="Q103" s="36">
        <f>SUMIFS(СВЦЭМ!$D$39:$D$782,СВЦЭМ!$A$39:$A$782,$A103,СВЦЭМ!$B$39:$B$782,Q$83)+'СЕТ СН'!$H$11+СВЦЭМ!$D$10+'СЕТ СН'!$H$6-'СЕТ СН'!$H$23</f>
        <v>1367.10233006</v>
      </c>
      <c r="R103" s="36">
        <f>SUMIFS(СВЦЭМ!$D$39:$D$782,СВЦЭМ!$A$39:$A$782,$A103,СВЦЭМ!$B$39:$B$782,R$83)+'СЕТ СН'!$H$11+СВЦЭМ!$D$10+'СЕТ СН'!$H$6-'СЕТ СН'!$H$23</f>
        <v>1348.9508378</v>
      </c>
      <c r="S103" s="36">
        <f>SUMIFS(СВЦЭМ!$D$39:$D$782,СВЦЭМ!$A$39:$A$782,$A103,СВЦЭМ!$B$39:$B$782,S$83)+'СЕТ СН'!$H$11+СВЦЭМ!$D$10+'СЕТ СН'!$H$6-'СЕТ СН'!$H$23</f>
        <v>1336.37993463</v>
      </c>
      <c r="T103" s="36">
        <f>SUMIFS(СВЦЭМ!$D$39:$D$782,СВЦЭМ!$A$39:$A$782,$A103,СВЦЭМ!$B$39:$B$782,T$83)+'СЕТ СН'!$H$11+СВЦЭМ!$D$10+'СЕТ СН'!$H$6-'СЕТ СН'!$H$23</f>
        <v>1322.8472669800001</v>
      </c>
      <c r="U103" s="36">
        <f>SUMIFS(СВЦЭМ!$D$39:$D$782,СВЦЭМ!$A$39:$A$782,$A103,СВЦЭМ!$B$39:$B$782,U$83)+'СЕТ СН'!$H$11+СВЦЭМ!$D$10+'СЕТ СН'!$H$6-'СЕТ СН'!$H$23</f>
        <v>1343.0362500199999</v>
      </c>
      <c r="V103" s="36">
        <f>SUMIFS(СВЦЭМ!$D$39:$D$782,СВЦЭМ!$A$39:$A$782,$A103,СВЦЭМ!$B$39:$B$782,V$83)+'СЕТ СН'!$H$11+СВЦЭМ!$D$10+'СЕТ СН'!$H$6-'СЕТ СН'!$H$23</f>
        <v>1300.76281328</v>
      </c>
      <c r="W103" s="36">
        <f>SUMIFS(СВЦЭМ!$D$39:$D$782,СВЦЭМ!$A$39:$A$782,$A103,СВЦЭМ!$B$39:$B$782,W$83)+'СЕТ СН'!$H$11+СВЦЭМ!$D$10+'СЕТ СН'!$H$6-'СЕТ СН'!$H$23</f>
        <v>1289.6661218700001</v>
      </c>
      <c r="X103" s="36">
        <f>SUMIFS(СВЦЭМ!$D$39:$D$782,СВЦЭМ!$A$39:$A$782,$A103,СВЦЭМ!$B$39:$B$782,X$83)+'СЕТ СН'!$H$11+СВЦЭМ!$D$10+'СЕТ СН'!$H$6-'СЕТ СН'!$H$23</f>
        <v>1319.2337982500001</v>
      </c>
      <c r="Y103" s="36">
        <f>SUMIFS(СВЦЭМ!$D$39:$D$782,СВЦЭМ!$A$39:$A$782,$A103,СВЦЭМ!$B$39:$B$782,Y$83)+'СЕТ СН'!$H$11+СВЦЭМ!$D$10+'СЕТ СН'!$H$6-'СЕТ СН'!$H$23</f>
        <v>1293.91269257</v>
      </c>
    </row>
    <row r="104" spans="1:25" ht="15.75" x14ac:dyDescent="0.2">
      <c r="A104" s="35">
        <f t="shared" si="2"/>
        <v>44460</v>
      </c>
      <c r="B104" s="36">
        <f>SUMIFS(СВЦЭМ!$D$39:$D$782,СВЦЭМ!$A$39:$A$782,$A104,СВЦЭМ!$B$39:$B$782,B$83)+'СЕТ СН'!$H$11+СВЦЭМ!$D$10+'СЕТ СН'!$H$6-'СЕТ СН'!$H$23</f>
        <v>1363.1073879</v>
      </c>
      <c r="C104" s="36">
        <f>SUMIFS(СВЦЭМ!$D$39:$D$782,СВЦЭМ!$A$39:$A$782,$A104,СВЦЭМ!$B$39:$B$782,C$83)+'СЕТ СН'!$H$11+СВЦЭМ!$D$10+'СЕТ СН'!$H$6-'СЕТ СН'!$H$23</f>
        <v>1435.2006617300001</v>
      </c>
      <c r="D104" s="36">
        <f>SUMIFS(СВЦЭМ!$D$39:$D$782,СВЦЭМ!$A$39:$A$782,$A104,СВЦЭМ!$B$39:$B$782,D$83)+'СЕТ СН'!$H$11+СВЦЭМ!$D$10+'СЕТ СН'!$H$6-'СЕТ СН'!$H$23</f>
        <v>1463.2042073099999</v>
      </c>
      <c r="E104" s="36">
        <f>SUMIFS(СВЦЭМ!$D$39:$D$782,СВЦЭМ!$A$39:$A$782,$A104,СВЦЭМ!$B$39:$B$782,E$83)+'СЕТ СН'!$H$11+СВЦЭМ!$D$10+'СЕТ СН'!$H$6-'СЕТ СН'!$H$23</f>
        <v>1478.1423965699998</v>
      </c>
      <c r="F104" s="36">
        <f>SUMIFS(СВЦЭМ!$D$39:$D$782,СВЦЭМ!$A$39:$A$782,$A104,СВЦЭМ!$B$39:$B$782,F$83)+'СЕТ СН'!$H$11+СВЦЭМ!$D$10+'СЕТ СН'!$H$6-'СЕТ СН'!$H$23</f>
        <v>1476.5950756099999</v>
      </c>
      <c r="G104" s="36">
        <f>SUMIFS(СВЦЭМ!$D$39:$D$782,СВЦЭМ!$A$39:$A$782,$A104,СВЦЭМ!$B$39:$B$782,G$83)+'СЕТ СН'!$H$11+СВЦЭМ!$D$10+'СЕТ СН'!$H$6-'СЕТ СН'!$H$23</f>
        <v>1449.2162394100001</v>
      </c>
      <c r="H104" s="36">
        <f>SUMIFS(СВЦЭМ!$D$39:$D$782,СВЦЭМ!$A$39:$A$782,$A104,СВЦЭМ!$B$39:$B$782,H$83)+'СЕТ СН'!$H$11+СВЦЭМ!$D$10+'СЕТ СН'!$H$6-'СЕТ СН'!$H$23</f>
        <v>1392.25862426</v>
      </c>
      <c r="I104" s="36">
        <f>SUMIFS(СВЦЭМ!$D$39:$D$782,СВЦЭМ!$A$39:$A$782,$A104,СВЦЭМ!$B$39:$B$782,I$83)+'СЕТ СН'!$H$11+СВЦЭМ!$D$10+'СЕТ СН'!$H$6-'СЕТ СН'!$H$23</f>
        <v>1347.8430655899999</v>
      </c>
      <c r="J104" s="36">
        <f>SUMIFS(СВЦЭМ!$D$39:$D$782,СВЦЭМ!$A$39:$A$782,$A104,СВЦЭМ!$B$39:$B$782,J$83)+'СЕТ СН'!$H$11+СВЦЭМ!$D$10+'СЕТ СН'!$H$6-'СЕТ СН'!$H$23</f>
        <v>1331.4355883200001</v>
      </c>
      <c r="K104" s="36">
        <f>SUMIFS(СВЦЭМ!$D$39:$D$782,СВЦЭМ!$A$39:$A$782,$A104,СВЦЭМ!$B$39:$B$782,K$83)+'СЕТ СН'!$H$11+СВЦЭМ!$D$10+'СЕТ СН'!$H$6-'СЕТ СН'!$H$23</f>
        <v>1311.6552623</v>
      </c>
      <c r="L104" s="36">
        <f>SUMIFS(СВЦЭМ!$D$39:$D$782,СВЦЭМ!$A$39:$A$782,$A104,СВЦЭМ!$B$39:$B$782,L$83)+'СЕТ СН'!$H$11+СВЦЭМ!$D$10+'СЕТ СН'!$H$6-'СЕТ СН'!$H$23</f>
        <v>1291.61137478</v>
      </c>
      <c r="M104" s="36">
        <f>SUMIFS(СВЦЭМ!$D$39:$D$782,СВЦЭМ!$A$39:$A$782,$A104,СВЦЭМ!$B$39:$B$782,M$83)+'СЕТ СН'!$H$11+СВЦЭМ!$D$10+'СЕТ СН'!$H$6-'СЕТ СН'!$H$23</f>
        <v>1295.00732251</v>
      </c>
      <c r="N104" s="36">
        <f>SUMIFS(СВЦЭМ!$D$39:$D$782,СВЦЭМ!$A$39:$A$782,$A104,СВЦЭМ!$B$39:$B$782,N$83)+'СЕТ СН'!$H$11+СВЦЭМ!$D$10+'СЕТ СН'!$H$6-'СЕТ СН'!$H$23</f>
        <v>1308.9596657</v>
      </c>
      <c r="O104" s="36">
        <f>SUMIFS(СВЦЭМ!$D$39:$D$782,СВЦЭМ!$A$39:$A$782,$A104,СВЦЭМ!$B$39:$B$782,O$83)+'СЕТ СН'!$H$11+СВЦЭМ!$D$10+'СЕТ СН'!$H$6-'СЕТ СН'!$H$23</f>
        <v>1319.1948778999999</v>
      </c>
      <c r="P104" s="36">
        <f>SUMIFS(СВЦЭМ!$D$39:$D$782,СВЦЭМ!$A$39:$A$782,$A104,СВЦЭМ!$B$39:$B$782,P$83)+'СЕТ СН'!$H$11+СВЦЭМ!$D$10+'СЕТ СН'!$H$6-'СЕТ СН'!$H$23</f>
        <v>1352.3815108700001</v>
      </c>
      <c r="Q104" s="36">
        <f>SUMIFS(СВЦЭМ!$D$39:$D$782,СВЦЭМ!$A$39:$A$782,$A104,СВЦЭМ!$B$39:$B$782,Q$83)+'СЕТ СН'!$H$11+СВЦЭМ!$D$10+'СЕТ СН'!$H$6-'СЕТ СН'!$H$23</f>
        <v>1368.35567016</v>
      </c>
      <c r="R104" s="36">
        <f>SUMIFS(СВЦЭМ!$D$39:$D$782,СВЦЭМ!$A$39:$A$782,$A104,СВЦЭМ!$B$39:$B$782,R$83)+'СЕТ СН'!$H$11+СВЦЭМ!$D$10+'СЕТ СН'!$H$6-'СЕТ СН'!$H$23</f>
        <v>1357.5525797400001</v>
      </c>
      <c r="S104" s="36">
        <f>SUMIFS(СВЦЭМ!$D$39:$D$782,СВЦЭМ!$A$39:$A$782,$A104,СВЦЭМ!$B$39:$B$782,S$83)+'СЕТ СН'!$H$11+СВЦЭМ!$D$10+'СЕТ СН'!$H$6-'СЕТ СН'!$H$23</f>
        <v>1336.48760922</v>
      </c>
      <c r="T104" s="36">
        <f>SUMIFS(СВЦЭМ!$D$39:$D$782,СВЦЭМ!$A$39:$A$782,$A104,СВЦЭМ!$B$39:$B$782,T$83)+'СЕТ СН'!$H$11+СВЦЭМ!$D$10+'СЕТ СН'!$H$6-'СЕТ СН'!$H$23</f>
        <v>1315.79278331</v>
      </c>
      <c r="U104" s="36">
        <f>SUMIFS(СВЦЭМ!$D$39:$D$782,СВЦЭМ!$A$39:$A$782,$A104,СВЦЭМ!$B$39:$B$782,U$83)+'СЕТ СН'!$H$11+СВЦЭМ!$D$10+'СЕТ СН'!$H$6-'СЕТ СН'!$H$23</f>
        <v>1312.9408342199999</v>
      </c>
      <c r="V104" s="36">
        <f>SUMIFS(СВЦЭМ!$D$39:$D$782,СВЦЭМ!$A$39:$A$782,$A104,СВЦЭМ!$B$39:$B$782,V$83)+'СЕТ СН'!$H$11+СВЦЭМ!$D$10+'СЕТ СН'!$H$6-'СЕТ СН'!$H$23</f>
        <v>1310.59548305</v>
      </c>
      <c r="W104" s="36">
        <f>SUMIFS(СВЦЭМ!$D$39:$D$782,СВЦЭМ!$A$39:$A$782,$A104,СВЦЭМ!$B$39:$B$782,W$83)+'СЕТ СН'!$H$11+СВЦЭМ!$D$10+'СЕТ СН'!$H$6-'СЕТ СН'!$H$23</f>
        <v>1304.2019846400001</v>
      </c>
      <c r="X104" s="36">
        <f>SUMIFS(СВЦЭМ!$D$39:$D$782,СВЦЭМ!$A$39:$A$782,$A104,СВЦЭМ!$B$39:$B$782,X$83)+'СЕТ СН'!$H$11+СВЦЭМ!$D$10+'СЕТ СН'!$H$6-'СЕТ СН'!$H$23</f>
        <v>1278.80409577</v>
      </c>
      <c r="Y104" s="36">
        <f>SUMIFS(СВЦЭМ!$D$39:$D$782,СВЦЭМ!$A$39:$A$782,$A104,СВЦЭМ!$B$39:$B$782,Y$83)+'СЕТ СН'!$H$11+СВЦЭМ!$D$10+'СЕТ СН'!$H$6-'СЕТ СН'!$H$23</f>
        <v>1276.24401721</v>
      </c>
    </row>
    <row r="105" spans="1:25" ht="15.75" x14ac:dyDescent="0.2">
      <c r="A105" s="35">
        <f t="shared" si="2"/>
        <v>44461</v>
      </c>
      <c r="B105" s="36">
        <f>SUMIFS(СВЦЭМ!$D$39:$D$782,СВЦЭМ!$A$39:$A$782,$A105,СВЦЭМ!$B$39:$B$782,B$83)+'СЕТ СН'!$H$11+СВЦЭМ!$D$10+'СЕТ СН'!$H$6-'СЕТ СН'!$H$23</f>
        <v>1355.66347673</v>
      </c>
      <c r="C105" s="36">
        <f>SUMIFS(СВЦЭМ!$D$39:$D$782,СВЦЭМ!$A$39:$A$782,$A105,СВЦЭМ!$B$39:$B$782,C$83)+'СЕТ СН'!$H$11+СВЦЭМ!$D$10+'СЕТ СН'!$H$6-'СЕТ СН'!$H$23</f>
        <v>1415.3264044699999</v>
      </c>
      <c r="D105" s="36">
        <f>SUMIFS(СВЦЭМ!$D$39:$D$782,СВЦЭМ!$A$39:$A$782,$A105,СВЦЭМ!$B$39:$B$782,D$83)+'СЕТ СН'!$H$11+СВЦЭМ!$D$10+'СЕТ СН'!$H$6-'СЕТ СН'!$H$23</f>
        <v>1452.5619778099999</v>
      </c>
      <c r="E105" s="36">
        <f>SUMIFS(СВЦЭМ!$D$39:$D$782,СВЦЭМ!$A$39:$A$782,$A105,СВЦЭМ!$B$39:$B$782,E$83)+'СЕТ СН'!$H$11+СВЦЭМ!$D$10+'СЕТ СН'!$H$6-'СЕТ СН'!$H$23</f>
        <v>1459.8443935399998</v>
      </c>
      <c r="F105" s="36">
        <f>SUMIFS(СВЦЭМ!$D$39:$D$782,СВЦЭМ!$A$39:$A$782,$A105,СВЦЭМ!$B$39:$B$782,F$83)+'СЕТ СН'!$H$11+СВЦЭМ!$D$10+'СЕТ СН'!$H$6-'СЕТ СН'!$H$23</f>
        <v>1462.8386463499999</v>
      </c>
      <c r="G105" s="36">
        <f>SUMIFS(СВЦЭМ!$D$39:$D$782,СВЦЭМ!$A$39:$A$782,$A105,СВЦЭМ!$B$39:$B$782,G$83)+'СЕТ СН'!$H$11+СВЦЭМ!$D$10+'СЕТ СН'!$H$6-'СЕТ СН'!$H$23</f>
        <v>1445.4637073599999</v>
      </c>
      <c r="H105" s="36">
        <f>SUMIFS(СВЦЭМ!$D$39:$D$782,СВЦЭМ!$A$39:$A$782,$A105,СВЦЭМ!$B$39:$B$782,H$83)+'СЕТ СН'!$H$11+СВЦЭМ!$D$10+'СЕТ СН'!$H$6-'СЕТ СН'!$H$23</f>
        <v>1392.79507242</v>
      </c>
      <c r="I105" s="36">
        <f>SUMIFS(СВЦЭМ!$D$39:$D$782,СВЦЭМ!$A$39:$A$782,$A105,СВЦЭМ!$B$39:$B$782,I$83)+'СЕТ СН'!$H$11+СВЦЭМ!$D$10+'СЕТ СН'!$H$6-'СЕТ СН'!$H$23</f>
        <v>1328.7775956600001</v>
      </c>
      <c r="J105" s="36">
        <f>SUMIFS(СВЦЭМ!$D$39:$D$782,СВЦЭМ!$A$39:$A$782,$A105,СВЦЭМ!$B$39:$B$782,J$83)+'СЕТ СН'!$H$11+СВЦЭМ!$D$10+'СЕТ СН'!$H$6-'СЕТ СН'!$H$23</f>
        <v>1315.3341161799999</v>
      </c>
      <c r="K105" s="36">
        <f>SUMIFS(СВЦЭМ!$D$39:$D$782,СВЦЭМ!$A$39:$A$782,$A105,СВЦЭМ!$B$39:$B$782,K$83)+'СЕТ СН'!$H$11+СВЦЭМ!$D$10+'СЕТ СН'!$H$6-'СЕТ СН'!$H$23</f>
        <v>1310.10212948</v>
      </c>
      <c r="L105" s="36">
        <f>SUMIFS(СВЦЭМ!$D$39:$D$782,СВЦЭМ!$A$39:$A$782,$A105,СВЦЭМ!$B$39:$B$782,L$83)+'СЕТ СН'!$H$11+СВЦЭМ!$D$10+'СЕТ СН'!$H$6-'СЕТ СН'!$H$23</f>
        <v>1296.4844410999999</v>
      </c>
      <c r="M105" s="36">
        <f>SUMIFS(СВЦЭМ!$D$39:$D$782,СВЦЭМ!$A$39:$A$782,$A105,СВЦЭМ!$B$39:$B$782,M$83)+'СЕТ СН'!$H$11+СВЦЭМ!$D$10+'СЕТ СН'!$H$6-'СЕТ СН'!$H$23</f>
        <v>1285.8195084700001</v>
      </c>
      <c r="N105" s="36">
        <f>SUMIFS(СВЦЭМ!$D$39:$D$782,СВЦЭМ!$A$39:$A$782,$A105,СВЦЭМ!$B$39:$B$782,N$83)+'СЕТ СН'!$H$11+СВЦЭМ!$D$10+'СЕТ СН'!$H$6-'СЕТ СН'!$H$23</f>
        <v>1299.81019225</v>
      </c>
      <c r="O105" s="36">
        <f>SUMIFS(СВЦЭМ!$D$39:$D$782,СВЦЭМ!$A$39:$A$782,$A105,СВЦЭМ!$B$39:$B$782,O$83)+'СЕТ СН'!$H$11+СВЦЭМ!$D$10+'СЕТ СН'!$H$6-'СЕТ СН'!$H$23</f>
        <v>1322.46721615</v>
      </c>
      <c r="P105" s="36">
        <f>SUMIFS(СВЦЭМ!$D$39:$D$782,СВЦЭМ!$A$39:$A$782,$A105,СВЦЭМ!$B$39:$B$782,P$83)+'СЕТ СН'!$H$11+СВЦЭМ!$D$10+'СЕТ СН'!$H$6-'СЕТ СН'!$H$23</f>
        <v>1355.4883148500001</v>
      </c>
      <c r="Q105" s="36">
        <f>SUMIFS(СВЦЭМ!$D$39:$D$782,СВЦЭМ!$A$39:$A$782,$A105,СВЦЭМ!$B$39:$B$782,Q$83)+'СЕТ СН'!$H$11+СВЦЭМ!$D$10+'СЕТ СН'!$H$6-'СЕТ СН'!$H$23</f>
        <v>1361.7747593300001</v>
      </c>
      <c r="R105" s="36">
        <f>SUMIFS(СВЦЭМ!$D$39:$D$782,СВЦЭМ!$A$39:$A$782,$A105,СВЦЭМ!$B$39:$B$782,R$83)+'СЕТ СН'!$H$11+СВЦЭМ!$D$10+'СЕТ СН'!$H$6-'СЕТ СН'!$H$23</f>
        <v>1353.88154487</v>
      </c>
      <c r="S105" s="36">
        <f>SUMIFS(СВЦЭМ!$D$39:$D$782,СВЦЭМ!$A$39:$A$782,$A105,СВЦЭМ!$B$39:$B$782,S$83)+'СЕТ СН'!$H$11+СВЦЭМ!$D$10+'СЕТ СН'!$H$6-'СЕТ СН'!$H$23</f>
        <v>1322.8327432900001</v>
      </c>
      <c r="T105" s="36">
        <f>SUMIFS(СВЦЭМ!$D$39:$D$782,СВЦЭМ!$A$39:$A$782,$A105,СВЦЭМ!$B$39:$B$782,T$83)+'СЕТ СН'!$H$11+СВЦЭМ!$D$10+'СЕТ СН'!$H$6-'СЕТ СН'!$H$23</f>
        <v>1300.3516801999999</v>
      </c>
      <c r="U105" s="36">
        <f>SUMIFS(СВЦЭМ!$D$39:$D$782,СВЦЭМ!$A$39:$A$782,$A105,СВЦЭМ!$B$39:$B$782,U$83)+'СЕТ СН'!$H$11+СВЦЭМ!$D$10+'СЕТ СН'!$H$6-'СЕТ СН'!$H$23</f>
        <v>1303.2418600599999</v>
      </c>
      <c r="V105" s="36">
        <f>SUMIFS(СВЦЭМ!$D$39:$D$782,СВЦЭМ!$A$39:$A$782,$A105,СВЦЭМ!$B$39:$B$782,V$83)+'СЕТ СН'!$H$11+СВЦЭМ!$D$10+'СЕТ СН'!$H$6-'СЕТ СН'!$H$23</f>
        <v>1299.0395329099999</v>
      </c>
      <c r="W105" s="36">
        <f>SUMIFS(СВЦЭМ!$D$39:$D$782,СВЦЭМ!$A$39:$A$782,$A105,СВЦЭМ!$B$39:$B$782,W$83)+'СЕТ СН'!$H$11+СВЦЭМ!$D$10+'СЕТ СН'!$H$6-'СЕТ СН'!$H$23</f>
        <v>1293.4219678300001</v>
      </c>
      <c r="X105" s="36">
        <f>SUMIFS(СВЦЭМ!$D$39:$D$782,СВЦЭМ!$A$39:$A$782,$A105,СВЦЭМ!$B$39:$B$782,X$83)+'СЕТ СН'!$H$11+СВЦЭМ!$D$10+'СЕТ СН'!$H$6-'СЕТ СН'!$H$23</f>
        <v>1272.5033190700001</v>
      </c>
      <c r="Y105" s="36">
        <f>SUMIFS(СВЦЭМ!$D$39:$D$782,СВЦЭМ!$A$39:$A$782,$A105,СВЦЭМ!$B$39:$B$782,Y$83)+'СЕТ СН'!$H$11+СВЦЭМ!$D$10+'СЕТ СН'!$H$6-'СЕТ СН'!$H$23</f>
        <v>1266.9884770599999</v>
      </c>
    </row>
    <row r="106" spans="1:25" ht="15.75" x14ac:dyDescent="0.2">
      <c r="A106" s="35">
        <f t="shared" si="2"/>
        <v>44462</v>
      </c>
      <c r="B106" s="36">
        <f>SUMIFS(СВЦЭМ!$D$39:$D$782,СВЦЭМ!$A$39:$A$782,$A106,СВЦЭМ!$B$39:$B$782,B$83)+'СЕТ СН'!$H$11+СВЦЭМ!$D$10+'СЕТ СН'!$H$6-'СЕТ СН'!$H$23</f>
        <v>1391.05482381</v>
      </c>
      <c r="C106" s="36">
        <f>SUMIFS(СВЦЭМ!$D$39:$D$782,СВЦЭМ!$A$39:$A$782,$A106,СВЦЭМ!$B$39:$B$782,C$83)+'СЕТ СН'!$H$11+СВЦЭМ!$D$10+'СЕТ СН'!$H$6-'СЕТ СН'!$H$23</f>
        <v>1487.3226642</v>
      </c>
      <c r="D106" s="36">
        <f>SUMIFS(СВЦЭМ!$D$39:$D$782,СВЦЭМ!$A$39:$A$782,$A106,СВЦЭМ!$B$39:$B$782,D$83)+'СЕТ СН'!$H$11+СВЦЭМ!$D$10+'СЕТ СН'!$H$6-'СЕТ СН'!$H$23</f>
        <v>1542.5344368799999</v>
      </c>
      <c r="E106" s="36">
        <f>SUMIFS(СВЦЭМ!$D$39:$D$782,СВЦЭМ!$A$39:$A$782,$A106,СВЦЭМ!$B$39:$B$782,E$83)+'СЕТ СН'!$H$11+СВЦЭМ!$D$10+'СЕТ СН'!$H$6-'СЕТ СН'!$H$23</f>
        <v>1556.0942876499998</v>
      </c>
      <c r="F106" s="36">
        <f>SUMIFS(СВЦЭМ!$D$39:$D$782,СВЦЭМ!$A$39:$A$782,$A106,СВЦЭМ!$B$39:$B$782,F$83)+'СЕТ СН'!$H$11+СВЦЭМ!$D$10+'СЕТ СН'!$H$6-'СЕТ СН'!$H$23</f>
        <v>1560.2591891299999</v>
      </c>
      <c r="G106" s="36">
        <f>SUMIFS(СВЦЭМ!$D$39:$D$782,СВЦЭМ!$A$39:$A$782,$A106,СВЦЭМ!$B$39:$B$782,G$83)+'СЕТ СН'!$H$11+СВЦЭМ!$D$10+'СЕТ СН'!$H$6-'СЕТ СН'!$H$23</f>
        <v>1534.0873158599998</v>
      </c>
      <c r="H106" s="36">
        <f>SUMIFS(СВЦЭМ!$D$39:$D$782,СВЦЭМ!$A$39:$A$782,$A106,СВЦЭМ!$B$39:$B$782,H$83)+'СЕТ СН'!$H$11+СВЦЭМ!$D$10+'СЕТ СН'!$H$6-'СЕТ СН'!$H$23</f>
        <v>1459.5892712999998</v>
      </c>
      <c r="I106" s="36">
        <f>SUMIFS(СВЦЭМ!$D$39:$D$782,СВЦЭМ!$A$39:$A$782,$A106,СВЦЭМ!$B$39:$B$782,I$83)+'СЕТ СН'!$H$11+СВЦЭМ!$D$10+'СЕТ СН'!$H$6-'СЕТ СН'!$H$23</f>
        <v>1360.8277646500001</v>
      </c>
      <c r="J106" s="36">
        <f>SUMIFS(СВЦЭМ!$D$39:$D$782,СВЦЭМ!$A$39:$A$782,$A106,СВЦЭМ!$B$39:$B$782,J$83)+'СЕТ СН'!$H$11+СВЦЭМ!$D$10+'СЕТ СН'!$H$6-'СЕТ СН'!$H$23</f>
        <v>1358.59516242</v>
      </c>
      <c r="K106" s="36">
        <f>SUMIFS(СВЦЭМ!$D$39:$D$782,СВЦЭМ!$A$39:$A$782,$A106,СВЦЭМ!$B$39:$B$782,K$83)+'СЕТ СН'!$H$11+СВЦЭМ!$D$10+'СЕТ СН'!$H$6-'СЕТ СН'!$H$23</f>
        <v>1377.9653126000001</v>
      </c>
      <c r="L106" s="36">
        <f>SUMIFS(СВЦЭМ!$D$39:$D$782,СВЦЭМ!$A$39:$A$782,$A106,СВЦЭМ!$B$39:$B$782,L$83)+'СЕТ СН'!$H$11+СВЦЭМ!$D$10+'СЕТ СН'!$H$6-'СЕТ СН'!$H$23</f>
        <v>1375.4651522199999</v>
      </c>
      <c r="M106" s="36">
        <f>SUMIFS(СВЦЭМ!$D$39:$D$782,СВЦЭМ!$A$39:$A$782,$A106,СВЦЭМ!$B$39:$B$782,M$83)+'СЕТ СН'!$H$11+СВЦЭМ!$D$10+'СЕТ СН'!$H$6-'СЕТ СН'!$H$23</f>
        <v>1364.7881682300001</v>
      </c>
      <c r="N106" s="36">
        <f>SUMIFS(СВЦЭМ!$D$39:$D$782,СВЦЭМ!$A$39:$A$782,$A106,СВЦЭМ!$B$39:$B$782,N$83)+'СЕТ СН'!$H$11+СВЦЭМ!$D$10+'СЕТ СН'!$H$6-'СЕТ СН'!$H$23</f>
        <v>1343.32727239</v>
      </c>
      <c r="O106" s="36">
        <f>SUMIFS(СВЦЭМ!$D$39:$D$782,СВЦЭМ!$A$39:$A$782,$A106,СВЦЭМ!$B$39:$B$782,O$83)+'СЕТ СН'!$H$11+СВЦЭМ!$D$10+'СЕТ СН'!$H$6-'СЕТ СН'!$H$23</f>
        <v>1337.0776589500001</v>
      </c>
      <c r="P106" s="36">
        <f>SUMIFS(СВЦЭМ!$D$39:$D$782,СВЦЭМ!$A$39:$A$782,$A106,СВЦЭМ!$B$39:$B$782,P$83)+'СЕТ СН'!$H$11+СВЦЭМ!$D$10+'СЕТ СН'!$H$6-'СЕТ СН'!$H$23</f>
        <v>1364.72116362</v>
      </c>
      <c r="Q106" s="36">
        <f>SUMIFS(СВЦЭМ!$D$39:$D$782,СВЦЭМ!$A$39:$A$782,$A106,СВЦЭМ!$B$39:$B$782,Q$83)+'СЕТ СН'!$H$11+СВЦЭМ!$D$10+'СЕТ СН'!$H$6-'СЕТ СН'!$H$23</f>
        <v>1371.6185381299999</v>
      </c>
      <c r="R106" s="36">
        <f>SUMIFS(СВЦЭМ!$D$39:$D$782,СВЦЭМ!$A$39:$A$782,$A106,СВЦЭМ!$B$39:$B$782,R$83)+'СЕТ СН'!$H$11+СВЦЭМ!$D$10+'СЕТ СН'!$H$6-'СЕТ СН'!$H$23</f>
        <v>1361.0122463499999</v>
      </c>
      <c r="S106" s="36">
        <f>SUMIFS(СВЦЭМ!$D$39:$D$782,СВЦЭМ!$A$39:$A$782,$A106,СВЦЭМ!$B$39:$B$782,S$83)+'СЕТ СН'!$H$11+СВЦЭМ!$D$10+'СЕТ СН'!$H$6-'СЕТ СН'!$H$23</f>
        <v>1342.47170729</v>
      </c>
      <c r="T106" s="36">
        <f>SUMIFS(СВЦЭМ!$D$39:$D$782,СВЦЭМ!$A$39:$A$782,$A106,СВЦЭМ!$B$39:$B$782,T$83)+'СЕТ СН'!$H$11+СВЦЭМ!$D$10+'СЕТ СН'!$H$6-'СЕТ СН'!$H$23</f>
        <v>1323.6919693499999</v>
      </c>
      <c r="U106" s="36">
        <f>SUMIFS(СВЦЭМ!$D$39:$D$782,СВЦЭМ!$A$39:$A$782,$A106,СВЦЭМ!$B$39:$B$782,U$83)+'СЕТ СН'!$H$11+СВЦЭМ!$D$10+'СЕТ СН'!$H$6-'СЕТ СН'!$H$23</f>
        <v>1317.14119039</v>
      </c>
      <c r="V106" s="36">
        <f>SUMIFS(СВЦЭМ!$D$39:$D$782,СВЦЭМ!$A$39:$A$782,$A106,СВЦЭМ!$B$39:$B$782,V$83)+'СЕТ СН'!$H$11+СВЦЭМ!$D$10+'СЕТ СН'!$H$6-'СЕТ СН'!$H$23</f>
        <v>1315.20691511</v>
      </c>
      <c r="W106" s="36">
        <f>SUMIFS(СВЦЭМ!$D$39:$D$782,СВЦЭМ!$A$39:$A$782,$A106,СВЦЭМ!$B$39:$B$782,W$83)+'СЕТ СН'!$H$11+СВЦЭМ!$D$10+'СЕТ СН'!$H$6-'СЕТ СН'!$H$23</f>
        <v>1299.68427185</v>
      </c>
      <c r="X106" s="36">
        <f>SUMIFS(СВЦЭМ!$D$39:$D$782,СВЦЭМ!$A$39:$A$782,$A106,СВЦЭМ!$B$39:$B$782,X$83)+'СЕТ СН'!$H$11+СВЦЭМ!$D$10+'СЕТ СН'!$H$6-'СЕТ СН'!$H$23</f>
        <v>1284.4450521700001</v>
      </c>
      <c r="Y106" s="36">
        <f>SUMIFS(СВЦЭМ!$D$39:$D$782,СВЦЭМ!$A$39:$A$782,$A106,СВЦЭМ!$B$39:$B$782,Y$83)+'СЕТ СН'!$H$11+СВЦЭМ!$D$10+'СЕТ СН'!$H$6-'СЕТ СН'!$H$23</f>
        <v>1333.3196225700001</v>
      </c>
    </row>
    <row r="107" spans="1:25" ht="15.75" x14ac:dyDescent="0.2">
      <c r="A107" s="35">
        <f t="shared" si="2"/>
        <v>44463</v>
      </c>
      <c r="B107" s="36">
        <f>SUMIFS(СВЦЭМ!$D$39:$D$782,СВЦЭМ!$A$39:$A$782,$A107,СВЦЭМ!$B$39:$B$782,B$83)+'СЕТ СН'!$H$11+СВЦЭМ!$D$10+'СЕТ СН'!$H$6-'СЕТ СН'!$H$23</f>
        <v>1362.1827037400001</v>
      </c>
      <c r="C107" s="36">
        <f>SUMIFS(СВЦЭМ!$D$39:$D$782,СВЦЭМ!$A$39:$A$782,$A107,СВЦЭМ!$B$39:$B$782,C$83)+'СЕТ СН'!$H$11+СВЦЭМ!$D$10+'СЕТ СН'!$H$6-'СЕТ СН'!$H$23</f>
        <v>1421.5113563800001</v>
      </c>
      <c r="D107" s="36">
        <f>SUMIFS(СВЦЭМ!$D$39:$D$782,СВЦЭМ!$A$39:$A$782,$A107,СВЦЭМ!$B$39:$B$782,D$83)+'СЕТ СН'!$H$11+СВЦЭМ!$D$10+'СЕТ СН'!$H$6-'СЕТ СН'!$H$23</f>
        <v>1489.9157146399998</v>
      </c>
      <c r="E107" s="36">
        <f>SUMIFS(СВЦЭМ!$D$39:$D$782,СВЦЭМ!$A$39:$A$782,$A107,СВЦЭМ!$B$39:$B$782,E$83)+'СЕТ СН'!$H$11+СВЦЭМ!$D$10+'СЕТ СН'!$H$6-'СЕТ СН'!$H$23</f>
        <v>1510.7676034299998</v>
      </c>
      <c r="F107" s="36">
        <f>SUMIFS(СВЦЭМ!$D$39:$D$782,СВЦЭМ!$A$39:$A$782,$A107,СВЦЭМ!$B$39:$B$782,F$83)+'СЕТ СН'!$H$11+СВЦЭМ!$D$10+'СЕТ СН'!$H$6-'СЕТ СН'!$H$23</f>
        <v>1513.2666124699999</v>
      </c>
      <c r="G107" s="36">
        <f>SUMIFS(СВЦЭМ!$D$39:$D$782,СВЦЭМ!$A$39:$A$782,$A107,СВЦЭМ!$B$39:$B$782,G$83)+'СЕТ СН'!$H$11+СВЦЭМ!$D$10+'СЕТ СН'!$H$6-'СЕТ СН'!$H$23</f>
        <v>1475.1337267099998</v>
      </c>
      <c r="H107" s="36">
        <f>SUMIFS(СВЦЭМ!$D$39:$D$782,СВЦЭМ!$A$39:$A$782,$A107,СВЦЭМ!$B$39:$B$782,H$83)+'СЕТ СН'!$H$11+СВЦЭМ!$D$10+'СЕТ СН'!$H$6-'СЕТ СН'!$H$23</f>
        <v>1396.1382654900001</v>
      </c>
      <c r="I107" s="36">
        <f>SUMIFS(СВЦЭМ!$D$39:$D$782,СВЦЭМ!$A$39:$A$782,$A107,СВЦЭМ!$B$39:$B$782,I$83)+'СЕТ СН'!$H$11+СВЦЭМ!$D$10+'СЕТ СН'!$H$6-'СЕТ СН'!$H$23</f>
        <v>1340.53097125</v>
      </c>
      <c r="J107" s="36">
        <f>SUMIFS(СВЦЭМ!$D$39:$D$782,СВЦЭМ!$A$39:$A$782,$A107,СВЦЭМ!$B$39:$B$782,J$83)+'СЕТ СН'!$H$11+СВЦЭМ!$D$10+'СЕТ СН'!$H$6-'СЕТ СН'!$H$23</f>
        <v>1355.6618155799999</v>
      </c>
      <c r="K107" s="36">
        <f>SUMIFS(СВЦЭМ!$D$39:$D$782,СВЦЭМ!$A$39:$A$782,$A107,СВЦЭМ!$B$39:$B$782,K$83)+'СЕТ СН'!$H$11+СВЦЭМ!$D$10+'СЕТ СН'!$H$6-'СЕТ СН'!$H$23</f>
        <v>1367.44702276</v>
      </c>
      <c r="L107" s="36">
        <f>SUMIFS(СВЦЭМ!$D$39:$D$782,СВЦЭМ!$A$39:$A$782,$A107,СВЦЭМ!$B$39:$B$782,L$83)+'СЕТ СН'!$H$11+СВЦЭМ!$D$10+'СЕТ СН'!$H$6-'СЕТ СН'!$H$23</f>
        <v>1379.04581429</v>
      </c>
      <c r="M107" s="36">
        <f>SUMIFS(СВЦЭМ!$D$39:$D$782,СВЦЭМ!$A$39:$A$782,$A107,СВЦЭМ!$B$39:$B$782,M$83)+'СЕТ СН'!$H$11+СВЦЭМ!$D$10+'СЕТ СН'!$H$6-'СЕТ СН'!$H$23</f>
        <v>1367.03889054</v>
      </c>
      <c r="N107" s="36">
        <f>SUMIFS(СВЦЭМ!$D$39:$D$782,СВЦЭМ!$A$39:$A$782,$A107,СВЦЭМ!$B$39:$B$782,N$83)+'СЕТ СН'!$H$11+СВЦЭМ!$D$10+'СЕТ СН'!$H$6-'СЕТ СН'!$H$23</f>
        <v>1336.5971444700001</v>
      </c>
      <c r="O107" s="36">
        <f>SUMIFS(СВЦЭМ!$D$39:$D$782,СВЦЭМ!$A$39:$A$782,$A107,СВЦЭМ!$B$39:$B$782,O$83)+'СЕТ СН'!$H$11+СВЦЭМ!$D$10+'СЕТ СН'!$H$6-'СЕТ СН'!$H$23</f>
        <v>1329.99774026</v>
      </c>
      <c r="P107" s="36">
        <f>SUMIFS(СВЦЭМ!$D$39:$D$782,СВЦЭМ!$A$39:$A$782,$A107,СВЦЭМ!$B$39:$B$782,P$83)+'СЕТ СН'!$H$11+СВЦЭМ!$D$10+'СЕТ СН'!$H$6-'СЕТ СН'!$H$23</f>
        <v>1369.7814867</v>
      </c>
      <c r="Q107" s="36">
        <f>SUMIFS(СВЦЭМ!$D$39:$D$782,СВЦЭМ!$A$39:$A$782,$A107,СВЦЭМ!$B$39:$B$782,Q$83)+'СЕТ СН'!$H$11+СВЦЭМ!$D$10+'СЕТ СН'!$H$6-'СЕТ СН'!$H$23</f>
        <v>1373.58836636</v>
      </c>
      <c r="R107" s="36">
        <f>SUMIFS(СВЦЭМ!$D$39:$D$782,СВЦЭМ!$A$39:$A$782,$A107,СВЦЭМ!$B$39:$B$782,R$83)+'СЕТ СН'!$H$11+СВЦЭМ!$D$10+'СЕТ СН'!$H$6-'СЕТ СН'!$H$23</f>
        <v>1359.5066939200001</v>
      </c>
      <c r="S107" s="36">
        <f>SUMIFS(СВЦЭМ!$D$39:$D$782,СВЦЭМ!$A$39:$A$782,$A107,СВЦЭМ!$B$39:$B$782,S$83)+'СЕТ СН'!$H$11+СВЦЭМ!$D$10+'СЕТ СН'!$H$6-'СЕТ СН'!$H$23</f>
        <v>1346.3421447999999</v>
      </c>
      <c r="T107" s="36">
        <f>SUMIFS(СВЦЭМ!$D$39:$D$782,СВЦЭМ!$A$39:$A$782,$A107,СВЦЭМ!$B$39:$B$782,T$83)+'СЕТ СН'!$H$11+СВЦЭМ!$D$10+'СЕТ СН'!$H$6-'СЕТ СН'!$H$23</f>
        <v>1323.21738074</v>
      </c>
      <c r="U107" s="36">
        <f>SUMIFS(СВЦЭМ!$D$39:$D$782,СВЦЭМ!$A$39:$A$782,$A107,СВЦЭМ!$B$39:$B$782,U$83)+'СЕТ СН'!$H$11+СВЦЭМ!$D$10+'СЕТ СН'!$H$6-'СЕТ СН'!$H$23</f>
        <v>1316.1823196099999</v>
      </c>
      <c r="V107" s="36">
        <f>SUMIFS(СВЦЭМ!$D$39:$D$782,СВЦЭМ!$A$39:$A$782,$A107,СВЦЭМ!$B$39:$B$782,V$83)+'СЕТ СН'!$H$11+СВЦЭМ!$D$10+'СЕТ СН'!$H$6-'СЕТ СН'!$H$23</f>
        <v>1312.22366536</v>
      </c>
      <c r="W107" s="36">
        <f>SUMIFS(СВЦЭМ!$D$39:$D$782,СВЦЭМ!$A$39:$A$782,$A107,СВЦЭМ!$B$39:$B$782,W$83)+'СЕТ СН'!$H$11+СВЦЭМ!$D$10+'СЕТ СН'!$H$6-'СЕТ СН'!$H$23</f>
        <v>1298.2896306099999</v>
      </c>
      <c r="X107" s="36">
        <f>SUMIFS(СВЦЭМ!$D$39:$D$782,СВЦЭМ!$A$39:$A$782,$A107,СВЦЭМ!$B$39:$B$782,X$83)+'СЕТ СН'!$H$11+СВЦЭМ!$D$10+'СЕТ СН'!$H$6-'СЕТ СН'!$H$23</f>
        <v>1274.58094168</v>
      </c>
      <c r="Y107" s="36">
        <f>SUMIFS(СВЦЭМ!$D$39:$D$782,СВЦЭМ!$A$39:$A$782,$A107,СВЦЭМ!$B$39:$B$782,Y$83)+'СЕТ СН'!$H$11+СВЦЭМ!$D$10+'СЕТ СН'!$H$6-'СЕТ СН'!$H$23</f>
        <v>1285.20426275</v>
      </c>
    </row>
    <row r="108" spans="1:25" ht="15.75" x14ac:dyDescent="0.2">
      <c r="A108" s="35">
        <f t="shared" si="2"/>
        <v>44464</v>
      </c>
      <c r="B108" s="36">
        <f>SUMIFS(СВЦЭМ!$D$39:$D$782,СВЦЭМ!$A$39:$A$782,$A108,СВЦЭМ!$B$39:$B$782,B$83)+'СЕТ СН'!$H$11+СВЦЭМ!$D$10+'СЕТ СН'!$H$6-'СЕТ СН'!$H$23</f>
        <v>1292.9129188899999</v>
      </c>
      <c r="C108" s="36">
        <f>SUMIFS(СВЦЭМ!$D$39:$D$782,СВЦЭМ!$A$39:$A$782,$A108,СВЦЭМ!$B$39:$B$782,C$83)+'СЕТ СН'!$H$11+СВЦЭМ!$D$10+'СЕТ СН'!$H$6-'СЕТ СН'!$H$23</f>
        <v>1384.2521254000001</v>
      </c>
      <c r="D108" s="36">
        <f>SUMIFS(СВЦЭМ!$D$39:$D$782,СВЦЭМ!$A$39:$A$782,$A108,СВЦЭМ!$B$39:$B$782,D$83)+'СЕТ СН'!$H$11+СВЦЭМ!$D$10+'СЕТ СН'!$H$6-'СЕТ СН'!$H$23</f>
        <v>1470.1718242499999</v>
      </c>
      <c r="E108" s="36">
        <f>SUMIFS(СВЦЭМ!$D$39:$D$782,СВЦЭМ!$A$39:$A$782,$A108,СВЦЭМ!$B$39:$B$782,E$83)+'СЕТ СН'!$H$11+СВЦЭМ!$D$10+'СЕТ СН'!$H$6-'СЕТ СН'!$H$23</f>
        <v>1499.5583131199999</v>
      </c>
      <c r="F108" s="36">
        <f>SUMIFS(СВЦЭМ!$D$39:$D$782,СВЦЭМ!$A$39:$A$782,$A108,СВЦЭМ!$B$39:$B$782,F$83)+'СЕТ СН'!$H$11+СВЦЭМ!$D$10+'СЕТ СН'!$H$6-'СЕТ СН'!$H$23</f>
        <v>1495.7181705599999</v>
      </c>
      <c r="G108" s="36">
        <f>SUMIFS(СВЦЭМ!$D$39:$D$782,СВЦЭМ!$A$39:$A$782,$A108,СВЦЭМ!$B$39:$B$782,G$83)+'СЕТ СН'!$H$11+СВЦЭМ!$D$10+'СЕТ СН'!$H$6-'СЕТ СН'!$H$23</f>
        <v>1491.6581384599999</v>
      </c>
      <c r="H108" s="36">
        <f>SUMIFS(СВЦЭМ!$D$39:$D$782,СВЦЭМ!$A$39:$A$782,$A108,СВЦЭМ!$B$39:$B$782,H$83)+'СЕТ СН'!$H$11+СВЦЭМ!$D$10+'СЕТ СН'!$H$6-'СЕТ СН'!$H$23</f>
        <v>1456.6799718999998</v>
      </c>
      <c r="I108" s="36">
        <f>SUMIFS(СВЦЭМ!$D$39:$D$782,СВЦЭМ!$A$39:$A$782,$A108,СВЦЭМ!$B$39:$B$782,I$83)+'СЕТ СН'!$H$11+СВЦЭМ!$D$10+'СЕТ СН'!$H$6-'СЕТ СН'!$H$23</f>
        <v>1367.1023332300001</v>
      </c>
      <c r="J108" s="36">
        <f>SUMIFS(СВЦЭМ!$D$39:$D$782,СВЦЭМ!$A$39:$A$782,$A108,СВЦЭМ!$B$39:$B$782,J$83)+'СЕТ СН'!$H$11+СВЦЭМ!$D$10+'СЕТ СН'!$H$6-'СЕТ СН'!$H$23</f>
        <v>1316.97689975</v>
      </c>
      <c r="K108" s="36">
        <f>SUMIFS(СВЦЭМ!$D$39:$D$782,СВЦЭМ!$A$39:$A$782,$A108,СВЦЭМ!$B$39:$B$782,K$83)+'СЕТ СН'!$H$11+СВЦЭМ!$D$10+'СЕТ СН'!$H$6-'СЕТ СН'!$H$23</f>
        <v>1315.63210858</v>
      </c>
      <c r="L108" s="36">
        <f>SUMIFS(СВЦЭМ!$D$39:$D$782,СВЦЭМ!$A$39:$A$782,$A108,СВЦЭМ!$B$39:$B$782,L$83)+'СЕТ СН'!$H$11+СВЦЭМ!$D$10+'СЕТ СН'!$H$6-'СЕТ СН'!$H$23</f>
        <v>1314.76535315</v>
      </c>
      <c r="M108" s="36">
        <f>SUMIFS(СВЦЭМ!$D$39:$D$782,СВЦЭМ!$A$39:$A$782,$A108,СВЦЭМ!$B$39:$B$782,M$83)+'СЕТ СН'!$H$11+СВЦЭМ!$D$10+'СЕТ СН'!$H$6-'СЕТ СН'!$H$23</f>
        <v>1311.5265166900001</v>
      </c>
      <c r="N108" s="36">
        <f>SUMIFS(СВЦЭМ!$D$39:$D$782,СВЦЭМ!$A$39:$A$782,$A108,СВЦЭМ!$B$39:$B$782,N$83)+'СЕТ СН'!$H$11+СВЦЭМ!$D$10+'СЕТ СН'!$H$6-'СЕТ СН'!$H$23</f>
        <v>1317.1303549300001</v>
      </c>
      <c r="O108" s="36">
        <f>SUMIFS(СВЦЭМ!$D$39:$D$782,СВЦЭМ!$A$39:$A$782,$A108,СВЦЭМ!$B$39:$B$782,O$83)+'СЕТ СН'!$H$11+СВЦЭМ!$D$10+'СЕТ СН'!$H$6-'СЕТ СН'!$H$23</f>
        <v>1341.6627827699999</v>
      </c>
      <c r="P108" s="36">
        <f>SUMIFS(СВЦЭМ!$D$39:$D$782,СВЦЭМ!$A$39:$A$782,$A108,СВЦЭМ!$B$39:$B$782,P$83)+'СЕТ СН'!$H$11+СВЦЭМ!$D$10+'СЕТ СН'!$H$6-'СЕТ СН'!$H$23</f>
        <v>1373.03226789</v>
      </c>
      <c r="Q108" s="36">
        <f>SUMIFS(СВЦЭМ!$D$39:$D$782,СВЦЭМ!$A$39:$A$782,$A108,СВЦЭМ!$B$39:$B$782,Q$83)+'СЕТ СН'!$H$11+СВЦЭМ!$D$10+'СЕТ СН'!$H$6-'СЕТ СН'!$H$23</f>
        <v>1376.1190050299999</v>
      </c>
      <c r="R108" s="36">
        <f>SUMIFS(СВЦЭМ!$D$39:$D$782,СВЦЭМ!$A$39:$A$782,$A108,СВЦЭМ!$B$39:$B$782,R$83)+'СЕТ СН'!$H$11+СВЦЭМ!$D$10+'СЕТ СН'!$H$6-'СЕТ СН'!$H$23</f>
        <v>1361.02063963</v>
      </c>
      <c r="S108" s="36">
        <f>SUMIFS(СВЦЭМ!$D$39:$D$782,СВЦЭМ!$A$39:$A$782,$A108,СВЦЭМ!$B$39:$B$782,S$83)+'СЕТ СН'!$H$11+СВЦЭМ!$D$10+'СЕТ СН'!$H$6-'СЕТ СН'!$H$23</f>
        <v>1337.9628943299999</v>
      </c>
      <c r="T108" s="36">
        <f>SUMIFS(СВЦЭМ!$D$39:$D$782,СВЦЭМ!$A$39:$A$782,$A108,СВЦЭМ!$B$39:$B$782,T$83)+'СЕТ СН'!$H$11+СВЦЭМ!$D$10+'СЕТ СН'!$H$6-'СЕТ СН'!$H$23</f>
        <v>1302.6699490599999</v>
      </c>
      <c r="U108" s="36">
        <f>SUMIFS(СВЦЭМ!$D$39:$D$782,СВЦЭМ!$A$39:$A$782,$A108,СВЦЭМ!$B$39:$B$782,U$83)+'СЕТ СН'!$H$11+СВЦЭМ!$D$10+'СЕТ СН'!$H$6-'СЕТ СН'!$H$23</f>
        <v>1293.5135668200001</v>
      </c>
      <c r="V108" s="36">
        <f>SUMIFS(СВЦЭМ!$D$39:$D$782,СВЦЭМ!$A$39:$A$782,$A108,СВЦЭМ!$B$39:$B$782,V$83)+'СЕТ СН'!$H$11+СВЦЭМ!$D$10+'СЕТ СН'!$H$6-'СЕТ СН'!$H$23</f>
        <v>1295.6171875800001</v>
      </c>
      <c r="W108" s="36">
        <f>SUMIFS(СВЦЭМ!$D$39:$D$782,СВЦЭМ!$A$39:$A$782,$A108,СВЦЭМ!$B$39:$B$782,W$83)+'СЕТ СН'!$H$11+СВЦЭМ!$D$10+'СЕТ СН'!$H$6-'СЕТ СН'!$H$23</f>
        <v>1280.36469556</v>
      </c>
      <c r="X108" s="36">
        <f>SUMIFS(СВЦЭМ!$D$39:$D$782,СВЦЭМ!$A$39:$A$782,$A108,СВЦЭМ!$B$39:$B$782,X$83)+'СЕТ СН'!$H$11+СВЦЭМ!$D$10+'СЕТ СН'!$H$6-'СЕТ СН'!$H$23</f>
        <v>1320.01855699</v>
      </c>
      <c r="Y108" s="36">
        <f>SUMIFS(СВЦЭМ!$D$39:$D$782,СВЦЭМ!$A$39:$A$782,$A108,СВЦЭМ!$B$39:$B$782,Y$83)+'СЕТ СН'!$H$11+СВЦЭМ!$D$10+'СЕТ СН'!$H$6-'СЕТ СН'!$H$23</f>
        <v>1326.9421470300001</v>
      </c>
    </row>
    <row r="109" spans="1:25" ht="15.75" x14ac:dyDescent="0.2">
      <c r="A109" s="35">
        <f t="shared" si="2"/>
        <v>44465</v>
      </c>
      <c r="B109" s="36">
        <f>SUMIFS(СВЦЭМ!$D$39:$D$782,СВЦЭМ!$A$39:$A$782,$A109,СВЦЭМ!$B$39:$B$782,B$83)+'СЕТ СН'!$H$11+СВЦЭМ!$D$10+'СЕТ СН'!$H$6-'СЕТ СН'!$H$23</f>
        <v>1357.27756623</v>
      </c>
      <c r="C109" s="36">
        <f>SUMIFS(СВЦЭМ!$D$39:$D$782,СВЦЭМ!$A$39:$A$782,$A109,СВЦЭМ!$B$39:$B$782,C$83)+'СЕТ СН'!$H$11+СВЦЭМ!$D$10+'СЕТ СН'!$H$6-'СЕТ СН'!$H$23</f>
        <v>1433.0470177899999</v>
      </c>
      <c r="D109" s="36">
        <f>SUMIFS(СВЦЭМ!$D$39:$D$782,СВЦЭМ!$A$39:$A$782,$A109,СВЦЭМ!$B$39:$B$782,D$83)+'СЕТ СН'!$H$11+СВЦЭМ!$D$10+'СЕТ СН'!$H$6-'СЕТ СН'!$H$23</f>
        <v>1496.4535928299997</v>
      </c>
      <c r="E109" s="36">
        <f>SUMIFS(СВЦЭМ!$D$39:$D$782,СВЦЭМ!$A$39:$A$782,$A109,СВЦЭМ!$B$39:$B$782,E$83)+'СЕТ СН'!$H$11+СВЦЭМ!$D$10+'СЕТ СН'!$H$6-'СЕТ СН'!$H$23</f>
        <v>1528.3171506399999</v>
      </c>
      <c r="F109" s="36">
        <f>SUMIFS(СВЦЭМ!$D$39:$D$782,СВЦЭМ!$A$39:$A$782,$A109,СВЦЭМ!$B$39:$B$782,F$83)+'СЕТ СН'!$H$11+СВЦЭМ!$D$10+'СЕТ СН'!$H$6-'СЕТ СН'!$H$23</f>
        <v>1531.48089762</v>
      </c>
      <c r="G109" s="36">
        <f>SUMIFS(СВЦЭМ!$D$39:$D$782,СВЦЭМ!$A$39:$A$782,$A109,СВЦЭМ!$B$39:$B$782,G$83)+'СЕТ СН'!$H$11+СВЦЭМ!$D$10+'СЕТ СН'!$H$6-'СЕТ СН'!$H$23</f>
        <v>1521.8969958899997</v>
      </c>
      <c r="H109" s="36">
        <f>SUMIFS(СВЦЭМ!$D$39:$D$782,СВЦЭМ!$A$39:$A$782,$A109,СВЦЭМ!$B$39:$B$782,H$83)+'СЕТ СН'!$H$11+СВЦЭМ!$D$10+'СЕТ СН'!$H$6-'СЕТ СН'!$H$23</f>
        <v>1479.1420525899998</v>
      </c>
      <c r="I109" s="36">
        <f>SUMIFS(СВЦЭМ!$D$39:$D$782,СВЦЭМ!$A$39:$A$782,$A109,СВЦЭМ!$B$39:$B$782,I$83)+'СЕТ СН'!$H$11+СВЦЭМ!$D$10+'СЕТ СН'!$H$6-'СЕТ СН'!$H$23</f>
        <v>1395.07343143</v>
      </c>
      <c r="J109" s="36">
        <f>SUMIFS(СВЦЭМ!$D$39:$D$782,СВЦЭМ!$A$39:$A$782,$A109,СВЦЭМ!$B$39:$B$782,J$83)+'СЕТ СН'!$H$11+СВЦЭМ!$D$10+'СЕТ СН'!$H$6-'СЕТ СН'!$H$23</f>
        <v>1324.29650859</v>
      </c>
      <c r="K109" s="36">
        <f>SUMIFS(СВЦЭМ!$D$39:$D$782,СВЦЭМ!$A$39:$A$782,$A109,СВЦЭМ!$B$39:$B$782,K$83)+'СЕТ СН'!$H$11+СВЦЭМ!$D$10+'СЕТ СН'!$H$6-'СЕТ СН'!$H$23</f>
        <v>1306.35079182</v>
      </c>
      <c r="L109" s="36">
        <f>SUMIFS(СВЦЭМ!$D$39:$D$782,СВЦЭМ!$A$39:$A$782,$A109,СВЦЭМ!$B$39:$B$782,L$83)+'СЕТ СН'!$H$11+СВЦЭМ!$D$10+'СЕТ СН'!$H$6-'СЕТ СН'!$H$23</f>
        <v>1314.8140639600001</v>
      </c>
      <c r="M109" s="36">
        <f>SUMIFS(СВЦЭМ!$D$39:$D$782,СВЦЭМ!$A$39:$A$782,$A109,СВЦЭМ!$B$39:$B$782,M$83)+'СЕТ СН'!$H$11+СВЦЭМ!$D$10+'СЕТ СН'!$H$6-'СЕТ СН'!$H$23</f>
        <v>1309.5042715899999</v>
      </c>
      <c r="N109" s="36">
        <f>SUMIFS(СВЦЭМ!$D$39:$D$782,СВЦЭМ!$A$39:$A$782,$A109,СВЦЭМ!$B$39:$B$782,N$83)+'СЕТ СН'!$H$11+СВЦЭМ!$D$10+'СЕТ СН'!$H$6-'СЕТ СН'!$H$23</f>
        <v>1319.49118815</v>
      </c>
      <c r="O109" s="36">
        <f>SUMIFS(СВЦЭМ!$D$39:$D$782,СВЦЭМ!$A$39:$A$782,$A109,СВЦЭМ!$B$39:$B$782,O$83)+'СЕТ СН'!$H$11+СВЦЭМ!$D$10+'СЕТ СН'!$H$6-'СЕТ СН'!$H$23</f>
        <v>1342.5198304200001</v>
      </c>
      <c r="P109" s="36">
        <f>SUMIFS(СВЦЭМ!$D$39:$D$782,СВЦЭМ!$A$39:$A$782,$A109,СВЦЭМ!$B$39:$B$782,P$83)+'СЕТ СН'!$H$11+СВЦЭМ!$D$10+'СЕТ СН'!$H$6-'СЕТ СН'!$H$23</f>
        <v>1374.9612405800001</v>
      </c>
      <c r="Q109" s="36">
        <f>SUMIFS(СВЦЭМ!$D$39:$D$782,СВЦЭМ!$A$39:$A$782,$A109,СВЦЭМ!$B$39:$B$782,Q$83)+'СЕТ СН'!$H$11+СВЦЭМ!$D$10+'СЕТ СН'!$H$6-'СЕТ СН'!$H$23</f>
        <v>1377.36636426</v>
      </c>
      <c r="R109" s="36">
        <f>SUMIFS(СВЦЭМ!$D$39:$D$782,СВЦЭМ!$A$39:$A$782,$A109,СВЦЭМ!$B$39:$B$782,R$83)+'СЕТ СН'!$H$11+СВЦЭМ!$D$10+'СЕТ СН'!$H$6-'СЕТ СН'!$H$23</f>
        <v>1365.5844911199999</v>
      </c>
      <c r="S109" s="36">
        <f>SUMIFS(СВЦЭМ!$D$39:$D$782,СВЦЭМ!$A$39:$A$782,$A109,СВЦЭМ!$B$39:$B$782,S$83)+'СЕТ СН'!$H$11+СВЦЭМ!$D$10+'СЕТ СН'!$H$6-'СЕТ СН'!$H$23</f>
        <v>1344.26753979</v>
      </c>
      <c r="T109" s="36">
        <f>SUMIFS(СВЦЭМ!$D$39:$D$782,СВЦЭМ!$A$39:$A$782,$A109,СВЦЭМ!$B$39:$B$782,T$83)+'СЕТ СН'!$H$11+СВЦЭМ!$D$10+'СЕТ СН'!$H$6-'СЕТ СН'!$H$23</f>
        <v>1310.4500748600001</v>
      </c>
      <c r="U109" s="36">
        <f>SUMIFS(СВЦЭМ!$D$39:$D$782,СВЦЭМ!$A$39:$A$782,$A109,СВЦЭМ!$B$39:$B$782,U$83)+'СЕТ СН'!$H$11+СВЦЭМ!$D$10+'СЕТ СН'!$H$6-'СЕТ СН'!$H$23</f>
        <v>1335.3189252300001</v>
      </c>
      <c r="V109" s="36">
        <f>SUMIFS(СВЦЭМ!$D$39:$D$782,СВЦЭМ!$A$39:$A$782,$A109,СВЦЭМ!$B$39:$B$782,V$83)+'СЕТ СН'!$H$11+СВЦЭМ!$D$10+'СЕТ СН'!$H$6-'СЕТ СН'!$H$23</f>
        <v>1343.30988998</v>
      </c>
      <c r="W109" s="36">
        <f>SUMIFS(СВЦЭМ!$D$39:$D$782,СВЦЭМ!$A$39:$A$782,$A109,СВЦЭМ!$B$39:$B$782,W$83)+'СЕТ СН'!$H$11+СВЦЭМ!$D$10+'СЕТ СН'!$H$6-'СЕТ СН'!$H$23</f>
        <v>1336.5206193199999</v>
      </c>
      <c r="X109" s="36">
        <f>SUMIFS(СВЦЭМ!$D$39:$D$782,СВЦЭМ!$A$39:$A$782,$A109,СВЦЭМ!$B$39:$B$782,X$83)+'СЕТ СН'!$H$11+СВЦЭМ!$D$10+'СЕТ СН'!$H$6-'СЕТ СН'!$H$23</f>
        <v>1326.1475618700001</v>
      </c>
      <c r="Y109" s="36">
        <f>SUMIFS(СВЦЭМ!$D$39:$D$782,СВЦЭМ!$A$39:$A$782,$A109,СВЦЭМ!$B$39:$B$782,Y$83)+'СЕТ СН'!$H$11+СВЦЭМ!$D$10+'СЕТ СН'!$H$6-'СЕТ СН'!$H$23</f>
        <v>1393.40589445</v>
      </c>
    </row>
    <row r="110" spans="1:25" ht="15.75" x14ac:dyDescent="0.2">
      <c r="A110" s="35">
        <f t="shared" si="2"/>
        <v>44466</v>
      </c>
      <c r="B110" s="36">
        <f>SUMIFS(СВЦЭМ!$D$39:$D$782,СВЦЭМ!$A$39:$A$782,$A110,СВЦЭМ!$B$39:$B$782,B$83)+'СЕТ СН'!$H$11+СВЦЭМ!$D$10+'СЕТ СН'!$H$6-'СЕТ СН'!$H$23</f>
        <v>1395.34221439</v>
      </c>
      <c r="C110" s="36">
        <f>SUMIFS(СВЦЭМ!$D$39:$D$782,СВЦЭМ!$A$39:$A$782,$A110,СВЦЭМ!$B$39:$B$782,C$83)+'СЕТ СН'!$H$11+СВЦЭМ!$D$10+'СЕТ СН'!$H$6-'СЕТ СН'!$H$23</f>
        <v>1533.4297434299999</v>
      </c>
      <c r="D110" s="36">
        <f>SUMIFS(СВЦЭМ!$D$39:$D$782,СВЦЭМ!$A$39:$A$782,$A110,СВЦЭМ!$B$39:$B$782,D$83)+'СЕТ СН'!$H$11+СВЦЭМ!$D$10+'СЕТ СН'!$H$6-'СЕТ СН'!$H$23</f>
        <v>1528.0450711299998</v>
      </c>
      <c r="E110" s="36">
        <f>SUMIFS(СВЦЭМ!$D$39:$D$782,СВЦЭМ!$A$39:$A$782,$A110,СВЦЭМ!$B$39:$B$782,E$83)+'СЕТ СН'!$H$11+СВЦЭМ!$D$10+'СЕТ СН'!$H$6-'СЕТ СН'!$H$23</f>
        <v>1540.8922610599998</v>
      </c>
      <c r="F110" s="36">
        <f>SUMIFS(СВЦЭМ!$D$39:$D$782,СВЦЭМ!$A$39:$A$782,$A110,СВЦЭМ!$B$39:$B$782,F$83)+'СЕТ СН'!$H$11+СВЦЭМ!$D$10+'СЕТ СН'!$H$6-'СЕТ СН'!$H$23</f>
        <v>1537.9019629899999</v>
      </c>
      <c r="G110" s="36">
        <f>SUMIFS(СВЦЭМ!$D$39:$D$782,СВЦЭМ!$A$39:$A$782,$A110,СВЦЭМ!$B$39:$B$782,G$83)+'СЕТ СН'!$H$11+СВЦЭМ!$D$10+'СЕТ СН'!$H$6-'СЕТ СН'!$H$23</f>
        <v>1508.1053573199997</v>
      </c>
      <c r="H110" s="36">
        <f>SUMIFS(СВЦЭМ!$D$39:$D$782,СВЦЭМ!$A$39:$A$782,$A110,СВЦЭМ!$B$39:$B$782,H$83)+'СЕТ СН'!$H$11+СВЦЭМ!$D$10+'СЕТ СН'!$H$6-'СЕТ СН'!$H$23</f>
        <v>1461.71062618</v>
      </c>
      <c r="I110" s="36">
        <f>SUMIFS(СВЦЭМ!$D$39:$D$782,СВЦЭМ!$A$39:$A$782,$A110,СВЦЭМ!$B$39:$B$782,I$83)+'СЕТ СН'!$H$11+СВЦЭМ!$D$10+'СЕТ СН'!$H$6-'СЕТ СН'!$H$23</f>
        <v>1366.29625237</v>
      </c>
      <c r="J110" s="36">
        <f>SUMIFS(СВЦЭМ!$D$39:$D$782,СВЦЭМ!$A$39:$A$782,$A110,СВЦЭМ!$B$39:$B$782,J$83)+'СЕТ СН'!$H$11+СВЦЭМ!$D$10+'СЕТ СН'!$H$6-'СЕТ СН'!$H$23</f>
        <v>1344.42460151</v>
      </c>
      <c r="K110" s="36">
        <f>SUMIFS(СВЦЭМ!$D$39:$D$782,СВЦЭМ!$A$39:$A$782,$A110,СВЦЭМ!$B$39:$B$782,K$83)+'СЕТ СН'!$H$11+СВЦЭМ!$D$10+'СЕТ СН'!$H$6-'СЕТ СН'!$H$23</f>
        <v>1359.7715427600001</v>
      </c>
      <c r="L110" s="36">
        <f>SUMIFS(СВЦЭМ!$D$39:$D$782,СВЦЭМ!$A$39:$A$782,$A110,СВЦЭМ!$B$39:$B$782,L$83)+'СЕТ СН'!$H$11+СВЦЭМ!$D$10+'СЕТ СН'!$H$6-'СЕТ СН'!$H$23</f>
        <v>1368.2452765999999</v>
      </c>
      <c r="M110" s="36">
        <f>SUMIFS(СВЦЭМ!$D$39:$D$782,СВЦЭМ!$A$39:$A$782,$A110,СВЦЭМ!$B$39:$B$782,M$83)+'СЕТ СН'!$H$11+СВЦЭМ!$D$10+'СЕТ СН'!$H$6-'СЕТ СН'!$H$23</f>
        <v>1370.5034141200001</v>
      </c>
      <c r="N110" s="36">
        <f>SUMIFS(СВЦЭМ!$D$39:$D$782,СВЦЭМ!$A$39:$A$782,$A110,СВЦЭМ!$B$39:$B$782,N$83)+'СЕТ СН'!$H$11+СВЦЭМ!$D$10+'СЕТ СН'!$H$6-'СЕТ СН'!$H$23</f>
        <v>1380.33731633</v>
      </c>
      <c r="O110" s="36">
        <f>SUMIFS(СВЦЭМ!$D$39:$D$782,СВЦЭМ!$A$39:$A$782,$A110,СВЦЭМ!$B$39:$B$782,O$83)+'СЕТ СН'!$H$11+СВЦЭМ!$D$10+'СЕТ СН'!$H$6-'СЕТ СН'!$H$23</f>
        <v>1358.0413462700001</v>
      </c>
      <c r="P110" s="36">
        <f>SUMIFS(СВЦЭМ!$D$39:$D$782,СВЦЭМ!$A$39:$A$782,$A110,СВЦЭМ!$B$39:$B$782,P$83)+'СЕТ СН'!$H$11+СВЦЭМ!$D$10+'СЕТ СН'!$H$6-'СЕТ СН'!$H$23</f>
        <v>1409.70992746</v>
      </c>
      <c r="Q110" s="36">
        <f>SUMIFS(СВЦЭМ!$D$39:$D$782,СВЦЭМ!$A$39:$A$782,$A110,СВЦЭМ!$B$39:$B$782,Q$83)+'СЕТ СН'!$H$11+СВЦЭМ!$D$10+'СЕТ СН'!$H$6-'СЕТ СН'!$H$23</f>
        <v>1405.74557615</v>
      </c>
      <c r="R110" s="36">
        <f>SUMIFS(СВЦЭМ!$D$39:$D$782,СВЦЭМ!$A$39:$A$782,$A110,СВЦЭМ!$B$39:$B$782,R$83)+'СЕТ СН'!$H$11+СВЦЭМ!$D$10+'СЕТ СН'!$H$6-'СЕТ СН'!$H$23</f>
        <v>1391.18953953</v>
      </c>
      <c r="S110" s="36">
        <f>SUMIFS(СВЦЭМ!$D$39:$D$782,СВЦЭМ!$A$39:$A$782,$A110,СВЦЭМ!$B$39:$B$782,S$83)+'СЕТ СН'!$H$11+СВЦЭМ!$D$10+'СЕТ СН'!$H$6-'СЕТ СН'!$H$23</f>
        <v>1373.7156970000001</v>
      </c>
      <c r="T110" s="36">
        <f>SUMIFS(СВЦЭМ!$D$39:$D$782,СВЦЭМ!$A$39:$A$782,$A110,СВЦЭМ!$B$39:$B$782,T$83)+'СЕТ СН'!$H$11+СВЦЭМ!$D$10+'СЕТ СН'!$H$6-'СЕТ СН'!$H$23</f>
        <v>1320.69112131</v>
      </c>
      <c r="U110" s="36">
        <f>SUMIFS(СВЦЭМ!$D$39:$D$782,СВЦЭМ!$A$39:$A$782,$A110,СВЦЭМ!$B$39:$B$782,U$83)+'СЕТ СН'!$H$11+СВЦЭМ!$D$10+'СЕТ СН'!$H$6-'СЕТ СН'!$H$23</f>
        <v>1320.1598621200001</v>
      </c>
      <c r="V110" s="36">
        <f>SUMIFS(СВЦЭМ!$D$39:$D$782,СВЦЭМ!$A$39:$A$782,$A110,СВЦЭМ!$B$39:$B$782,V$83)+'СЕТ СН'!$H$11+СВЦЭМ!$D$10+'СЕТ СН'!$H$6-'СЕТ СН'!$H$23</f>
        <v>1321.58557862</v>
      </c>
      <c r="W110" s="36">
        <f>SUMIFS(СВЦЭМ!$D$39:$D$782,СВЦЭМ!$A$39:$A$782,$A110,СВЦЭМ!$B$39:$B$782,W$83)+'СЕТ СН'!$H$11+СВЦЭМ!$D$10+'СЕТ СН'!$H$6-'СЕТ СН'!$H$23</f>
        <v>1312.3140643900001</v>
      </c>
      <c r="X110" s="36">
        <f>SUMIFS(СВЦЭМ!$D$39:$D$782,СВЦЭМ!$A$39:$A$782,$A110,СВЦЭМ!$B$39:$B$782,X$83)+'СЕТ СН'!$H$11+СВЦЭМ!$D$10+'СЕТ СН'!$H$6-'СЕТ СН'!$H$23</f>
        <v>1313.27928675</v>
      </c>
      <c r="Y110" s="36">
        <f>SUMIFS(СВЦЭМ!$D$39:$D$782,СВЦЭМ!$A$39:$A$782,$A110,СВЦЭМ!$B$39:$B$782,Y$83)+'СЕТ СН'!$H$11+СВЦЭМ!$D$10+'СЕТ СН'!$H$6-'СЕТ СН'!$H$23</f>
        <v>1335.07194192</v>
      </c>
    </row>
    <row r="111" spans="1:25" ht="15.75" x14ac:dyDescent="0.2">
      <c r="A111" s="35">
        <f t="shared" si="2"/>
        <v>44467</v>
      </c>
      <c r="B111" s="36">
        <f>SUMIFS(СВЦЭМ!$D$39:$D$782,СВЦЭМ!$A$39:$A$782,$A111,СВЦЭМ!$B$39:$B$782,B$83)+'СЕТ СН'!$H$11+СВЦЭМ!$D$10+'СЕТ СН'!$H$6-'СЕТ СН'!$H$23</f>
        <v>1399.0011104</v>
      </c>
      <c r="C111" s="36">
        <f>SUMIFS(СВЦЭМ!$D$39:$D$782,СВЦЭМ!$A$39:$A$782,$A111,СВЦЭМ!$B$39:$B$782,C$83)+'СЕТ СН'!$H$11+СВЦЭМ!$D$10+'СЕТ СН'!$H$6-'СЕТ СН'!$H$23</f>
        <v>1447.87037573</v>
      </c>
      <c r="D111" s="36">
        <f>SUMIFS(СВЦЭМ!$D$39:$D$782,СВЦЭМ!$A$39:$A$782,$A111,СВЦЭМ!$B$39:$B$782,D$83)+'СЕТ СН'!$H$11+СВЦЭМ!$D$10+'СЕТ СН'!$H$6-'СЕТ СН'!$H$23</f>
        <v>1434.4493011500001</v>
      </c>
      <c r="E111" s="36">
        <f>SUMIFS(СВЦЭМ!$D$39:$D$782,СВЦЭМ!$A$39:$A$782,$A111,СВЦЭМ!$B$39:$B$782,E$83)+'СЕТ СН'!$H$11+СВЦЭМ!$D$10+'СЕТ СН'!$H$6-'СЕТ СН'!$H$23</f>
        <v>1441.6407317800001</v>
      </c>
      <c r="F111" s="36">
        <f>SUMIFS(СВЦЭМ!$D$39:$D$782,СВЦЭМ!$A$39:$A$782,$A111,СВЦЭМ!$B$39:$B$782,F$83)+'СЕТ СН'!$H$11+СВЦЭМ!$D$10+'СЕТ СН'!$H$6-'СЕТ СН'!$H$23</f>
        <v>1437.0424799299999</v>
      </c>
      <c r="G111" s="36">
        <f>SUMIFS(СВЦЭМ!$D$39:$D$782,СВЦЭМ!$A$39:$A$782,$A111,СВЦЭМ!$B$39:$B$782,G$83)+'СЕТ СН'!$H$11+СВЦЭМ!$D$10+'СЕТ СН'!$H$6-'СЕТ СН'!$H$23</f>
        <v>1422.2045460300001</v>
      </c>
      <c r="H111" s="36">
        <f>SUMIFS(СВЦЭМ!$D$39:$D$782,СВЦЭМ!$A$39:$A$782,$A111,СВЦЭМ!$B$39:$B$782,H$83)+'СЕТ СН'!$H$11+СВЦЭМ!$D$10+'СЕТ СН'!$H$6-'СЕТ СН'!$H$23</f>
        <v>1445.0388847900001</v>
      </c>
      <c r="I111" s="36">
        <f>SUMIFS(СВЦЭМ!$D$39:$D$782,СВЦЭМ!$A$39:$A$782,$A111,СВЦЭМ!$B$39:$B$782,I$83)+'СЕТ СН'!$H$11+СВЦЭМ!$D$10+'СЕТ СН'!$H$6-'СЕТ СН'!$H$23</f>
        <v>1406.09625499</v>
      </c>
      <c r="J111" s="36">
        <f>SUMIFS(СВЦЭМ!$D$39:$D$782,СВЦЭМ!$A$39:$A$782,$A111,СВЦЭМ!$B$39:$B$782,J$83)+'СЕТ СН'!$H$11+СВЦЭМ!$D$10+'СЕТ СН'!$H$6-'СЕТ СН'!$H$23</f>
        <v>1375.06887239</v>
      </c>
      <c r="K111" s="36">
        <f>SUMIFS(СВЦЭМ!$D$39:$D$782,СВЦЭМ!$A$39:$A$782,$A111,СВЦЭМ!$B$39:$B$782,K$83)+'СЕТ СН'!$H$11+СВЦЭМ!$D$10+'СЕТ СН'!$H$6-'СЕТ СН'!$H$23</f>
        <v>1336.1953581</v>
      </c>
      <c r="L111" s="36">
        <f>SUMIFS(СВЦЭМ!$D$39:$D$782,СВЦЭМ!$A$39:$A$782,$A111,СВЦЭМ!$B$39:$B$782,L$83)+'СЕТ СН'!$H$11+СВЦЭМ!$D$10+'СЕТ СН'!$H$6-'СЕТ СН'!$H$23</f>
        <v>1312.1351852499999</v>
      </c>
      <c r="M111" s="36">
        <f>SUMIFS(СВЦЭМ!$D$39:$D$782,СВЦЭМ!$A$39:$A$782,$A111,СВЦЭМ!$B$39:$B$782,M$83)+'СЕТ СН'!$H$11+СВЦЭМ!$D$10+'СЕТ СН'!$H$6-'СЕТ СН'!$H$23</f>
        <v>1346.8079549700001</v>
      </c>
      <c r="N111" s="36">
        <f>SUMIFS(СВЦЭМ!$D$39:$D$782,СВЦЭМ!$A$39:$A$782,$A111,СВЦЭМ!$B$39:$B$782,N$83)+'СЕТ СН'!$H$11+СВЦЭМ!$D$10+'СЕТ СН'!$H$6-'СЕТ СН'!$H$23</f>
        <v>1366.7885068800001</v>
      </c>
      <c r="O111" s="36">
        <f>SUMIFS(СВЦЭМ!$D$39:$D$782,СВЦЭМ!$A$39:$A$782,$A111,СВЦЭМ!$B$39:$B$782,O$83)+'СЕТ СН'!$H$11+СВЦЭМ!$D$10+'СЕТ СН'!$H$6-'СЕТ СН'!$H$23</f>
        <v>1391.2097793400001</v>
      </c>
      <c r="P111" s="36">
        <f>SUMIFS(СВЦЭМ!$D$39:$D$782,СВЦЭМ!$A$39:$A$782,$A111,СВЦЭМ!$B$39:$B$782,P$83)+'СЕТ СН'!$H$11+СВЦЭМ!$D$10+'СЕТ СН'!$H$6-'СЕТ СН'!$H$23</f>
        <v>1424.0376361200001</v>
      </c>
      <c r="Q111" s="36">
        <f>SUMIFS(СВЦЭМ!$D$39:$D$782,СВЦЭМ!$A$39:$A$782,$A111,СВЦЭМ!$B$39:$B$782,Q$83)+'СЕТ СН'!$H$11+СВЦЭМ!$D$10+'СЕТ СН'!$H$6-'СЕТ СН'!$H$23</f>
        <v>1429.0002451800001</v>
      </c>
      <c r="R111" s="36">
        <f>SUMIFS(СВЦЭМ!$D$39:$D$782,СВЦЭМ!$A$39:$A$782,$A111,СВЦЭМ!$B$39:$B$782,R$83)+'СЕТ СН'!$H$11+СВЦЭМ!$D$10+'СЕТ СН'!$H$6-'СЕТ СН'!$H$23</f>
        <v>1422.1815635600001</v>
      </c>
      <c r="S111" s="36">
        <f>SUMIFS(СВЦЭМ!$D$39:$D$782,СВЦЭМ!$A$39:$A$782,$A111,СВЦЭМ!$B$39:$B$782,S$83)+'СЕТ СН'!$H$11+СВЦЭМ!$D$10+'СЕТ СН'!$H$6-'СЕТ СН'!$H$23</f>
        <v>1417.0968539400001</v>
      </c>
      <c r="T111" s="36">
        <f>SUMIFS(СВЦЭМ!$D$39:$D$782,СВЦЭМ!$A$39:$A$782,$A111,СВЦЭМ!$B$39:$B$782,T$83)+'СЕТ СН'!$H$11+СВЦЭМ!$D$10+'СЕТ СН'!$H$6-'СЕТ СН'!$H$23</f>
        <v>1367.2260309999999</v>
      </c>
      <c r="U111" s="36">
        <f>SUMIFS(СВЦЭМ!$D$39:$D$782,СВЦЭМ!$A$39:$A$782,$A111,СВЦЭМ!$B$39:$B$782,U$83)+'СЕТ СН'!$H$11+СВЦЭМ!$D$10+'СЕТ СН'!$H$6-'СЕТ СН'!$H$23</f>
        <v>1312.60270672</v>
      </c>
      <c r="V111" s="36">
        <f>SUMIFS(СВЦЭМ!$D$39:$D$782,СВЦЭМ!$A$39:$A$782,$A111,СВЦЭМ!$B$39:$B$782,V$83)+'СЕТ СН'!$H$11+СВЦЭМ!$D$10+'СЕТ СН'!$H$6-'СЕТ СН'!$H$23</f>
        <v>1317.7041502699999</v>
      </c>
      <c r="W111" s="36">
        <f>SUMIFS(СВЦЭМ!$D$39:$D$782,СВЦЭМ!$A$39:$A$782,$A111,СВЦЭМ!$B$39:$B$782,W$83)+'СЕТ СН'!$H$11+СВЦЭМ!$D$10+'СЕТ СН'!$H$6-'СЕТ СН'!$H$23</f>
        <v>1323.96331401</v>
      </c>
      <c r="X111" s="36">
        <f>SUMIFS(СВЦЭМ!$D$39:$D$782,СВЦЭМ!$A$39:$A$782,$A111,СВЦЭМ!$B$39:$B$782,X$83)+'СЕТ СН'!$H$11+СВЦЭМ!$D$10+'СЕТ СН'!$H$6-'СЕТ СН'!$H$23</f>
        <v>1368.54146633</v>
      </c>
      <c r="Y111" s="36">
        <f>SUMIFS(СВЦЭМ!$D$39:$D$782,СВЦЭМ!$A$39:$A$782,$A111,СВЦЭМ!$B$39:$B$782,Y$83)+'СЕТ СН'!$H$11+СВЦЭМ!$D$10+'СЕТ СН'!$H$6-'СЕТ СН'!$H$23</f>
        <v>1362.86531777</v>
      </c>
    </row>
    <row r="112" spans="1:25" ht="15.75" x14ac:dyDescent="0.2">
      <c r="A112" s="35">
        <f t="shared" si="2"/>
        <v>44468</v>
      </c>
      <c r="B112" s="36">
        <f>SUMIFS(СВЦЭМ!$D$39:$D$782,СВЦЭМ!$A$39:$A$782,$A112,СВЦЭМ!$B$39:$B$782,B$83)+'СЕТ СН'!$H$11+СВЦЭМ!$D$10+'СЕТ СН'!$H$6-'СЕТ СН'!$H$23</f>
        <v>1375.1282848400001</v>
      </c>
      <c r="C112" s="36">
        <f>SUMIFS(СВЦЭМ!$D$39:$D$782,СВЦЭМ!$A$39:$A$782,$A112,СВЦЭМ!$B$39:$B$782,C$83)+'СЕТ СН'!$H$11+СВЦЭМ!$D$10+'СЕТ СН'!$H$6-'СЕТ СН'!$H$23</f>
        <v>1469.9792055299999</v>
      </c>
      <c r="D112" s="36">
        <f>SUMIFS(СВЦЭМ!$D$39:$D$782,СВЦЭМ!$A$39:$A$782,$A112,СВЦЭМ!$B$39:$B$782,D$83)+'СЕТ СН'!$H$11+СВЦЭМ!$D$10+'СЕТ СН'!$H$6-'СЕТ СН'!$H$23</f>
        <v>1526.2006282399998</v>
      </c>
      <c r="E112" s="36">
        <f>SUMIFS(СВЦЭМ!$D$39:$D$782,СВЦЭМ!$A$39:$A$782,$A112,СВЦЭМ!$B$39:$B$782,E$83)+'СЕТ СН'!$H$11+СВЦЭМ!$D$10+'СЕТ СН'!$H$6-'СЕТ СН'!$H$23</f>
        <v>1534.2578559399999</v>
      </c>
      <c r="F112" s="36">
        <f>SUMIFS(СВЦЭМ!$D$39:$D$782,СВЦЭМ!$A$39:$A$782,$A112,СВЦЭМ!$B$39:$B$782,F$83)+'СЕТ СН'!$H$11+СВЦЭМ!$D$10+'СЕТ СН'!$H$6-'СЕТ СН'!$H$23</f>
        <v>1541.4279418699998</v>
      </c>
      <c r="G112" s="36">
        <f>SUMIFS(СВЦЭМ!$D$39:$D$782,СВЦЭМ!$A$39:$A$782,$A112,СВЦЭМ!$B$39:$B$782,G$83)+'СЕТ СН'!$H$11+СВЦЭМ!$D$10+'СЕТ СН'!$H$6-'СЕТ СН'!$H$23</f>
        <v>1520.8318829299999</v>
      </c>
      <c r="H112" s="36">
        <f>SUMIFS(СВЦЭМ!$D$39:$D$782,СВЦЭМ!$A$39:$A$782,$A112,СВЦЭМ!$B$39:$B$782,H$83)+'СЕТ СН'!$H$11+СВЦЭМ!$D$10+'СЕТ СН'!$H$6-'СЕТ СН'!$H$23</f>
        <v>1483.8819712</v>
      </c>
      <c r="I112" s="36">
        <f>SUMIFS(СВЦЭМ!$D$39:$D$782,СВЦЭМ!$A$39:$A$782,$A112,СВЦЭМ!$B$39:$B$782,I$83)+'СЕТ СН'!$H$11+СВЦЭМ!$D$10+'СЕТ СН'!$H$6-'СЕТ СН'!$H$23</f>
        <v>1433.5930168499999</v>
      </c>
      <c r="J112" s="36">
        <f>SUMIFS(СВЦЭМ!$D$39:$D$782,СВЦЭМ!$A$39:$A$782,$A112,СВЦЭМ!$B$39:$B$782,J$83)+'СЕТ СН'!$H$11+СВЦЭМ!$D$10+'СЕТ СН'!$H$6-'СЕТ СН'!$H$23</f>
        <v>1404.6747436200001</v>
      </c>
      <c r="K112" s="36">
        <f>SUMIFS(СВЦЭМ!$D$39:$D$782,СВЦЭМ!$A$39:$A$782,$A112,СВЦЭМ!$B$39:$B$782,K$83)+'СЕТ СН'!$H$11+СВЦЭМ!$D$10+'СЕТ СН'!$H$6-'СЕТ СН'!$H$23</f>
        <v>1342.61646436</v>
      </c>
      <c r="L112" s="36">
        <f>SUMIFS(СВЦЭМ!$D$39:$D$782,СВЦЭМ!$A$39:$A$782,$A112,СВЦЭМ!$B$39:$B$782,L$83)+'СЕТ СН'!$H$11+СВЦЭМ!$D$10+'СЕТ СН'!$H$6-'СЕТ СН'!$H$23</f>
        <v>1322.0590919700001</v>
      </c>
      <c r="M112" s="36">
        <f>SUMIFS(СВЦЭМ!$D$39:$D$782,СВЦЭМ!$A$39:$A$782,$A112,СВЦЭМ!$B$39:$B$782,M$83)+'СЕТ СН'!$H$11+СВЦЭМ!$D$10+'СЕТ СН'!$H$6-'СЕТ СН'!$H$23</f>
        <v>1310.5236185199999</v>
      </c>
      <c r="N112" s="36">
        <f>SUMIFS(СВЦЭМ!$D$39:$D$782,СВЦЭМ!$A$39:$A$782,$A112,СВЦЭМ!$B$39:$B$782,N$83)+'СЕТ СН'!$H$11+СВЦЭМ!$D$10+'СЕТ СН'!$H$6-'СЕТ СН'!$H$23</f>
        <v>1355.05082423</v>
      </c>
      <c r="O112" s="36">
        <f>SUMIFS(СВЦЭМ!$D$39:$D$782,СВЦЭМ!$A$39:$A$782,$A112,СВЦЭМ!$B$39:$B$782,O$83)+'СЕТ СН'!$H$11+СВЦЭМ!$D$10+'СЕТ СН'!$H$6-'СЕТ СН'!$H$23</f>
        <v>1378.4724620700001</v>
      </c>
      <c r="P112" s="36">
        <f>SUMIFS(СВЦЭМ!$D$39:$D$782,СВЦЭМ!$A$39:$A$782,$A112,СВЦЭМ!$B$39:$B$782,P$83)+'СЕТ СН'!$H$11+СВЦЭМ!$D$10+'СЕТ СН'!$H$6-'СЕТ СН'!$H$23</f>
        <v>1448.52410571</v>
      </c>
      <c r="Q112" s="36">
        <f>SUMIFS(СВЦЭМ!$D$39:$D$782,СВЦЭМ!$A$39:$A$782,$A112,СВЦЭМ!$B$39:$B$782,Q$83)+'СЕТ СН'!$H$11+СВЦЭМ!$D$10+'СЕТ СН'!$H$6-'СЕТ СН'!$H$23</f>
        <v>1451.89806903</v>
      </c>
      <c r="R112" s="36">
        <f>SUMIFS(СВЦЭМ!$D$39:$D$782,СВЦЭМ!$A$39:$A$782,$A112,СВЦЭМ!$B$39:$B$782,R$83)+'СЕТ СН'!$H$11+СВЦЭМ!$D$10+'СЕТ СН'!$H$6-'СЕТ СН'!$H$23</f>
        <v>1445.1251610500001</v>
      </c>
      <c r="S112" s="36">
        <f>SUMIFS(СВЦЭМ!$D$39:$D$782,СВЦЭМ!$A$39:$A$782,$A112,СВЦЭМ!$B$39:$B$782,S$83)+'СЕТ СН'!$H$11+СВЦЭМ!$D$10+'СЕТ СН'!$H$6-'СЕТ СН'!$H$23</f>
        <v>1422.08642605</v>
      </c>
      <c r="T112" s="36">
        <f>SUMIFS(СВЦЭМ!$D$39:$D$782,СВЦЭМ!$A$39:$A$782,$A112,СВЦЭМ!$B$39:$B$782,T$83)+'СЕТ СН'!$H$11+СВЦЭМ!$D$10+'СЕТ СН'!$H$6-'СЕТ СН'!$H$23</f>
        <v>1404.77728213</v>
      </c>
      <c r="U112" s="36">
        <f>SUMIFS(СВЦЭМ!$D$39:$D$782,СВЦЭМ!$A$39:$A$782,$A112,СВЦЭМ!$B$39:$B$782,U$83)+'СЕТ СН'!$H$11+СВЦЭМ!$D$10+'СЕТ СН'!$H$6-'СЕТ СН'!$H$23</f>
        <v>1356.64519716</v>
      </c>
      <c r="V112" s="36">
        <f>SUMIFS(СВЦЭМ!$D$39:$D$782,СВЦЭМ!$A$39:$A$782,$A112,СВЦЭМ!$B$39:$B$782,V$83)+'СЕТ СН'!$H$11+СВЦЭМ!$D$10+'СЕТ СН'!$H$6-'СЕТ СН'!$H$23</f>
        <v>1334.8084775</v>
      </c>
      <c r="W112" s="36">
        <f>SUMIFS(СВЦЭМ!$D$39:$D$782,СВЦЭМ!$A$39:$A$782,$A112,СВЦЭМ!$B$39:$B$782,W$83)+'СЕТ СН'!$H$11+СВЦЭМ!$D$10+'СЕТ СН'!$H$6-'СЕТ СН'!$H$23</f>
        <v>1318.9183846000001</v>
      </c>
      <c r="X112" s="36">
        <f>SUMIFS(СВЦЭМ!$D$39:$D$782,СВЦЭМ!$A$39:$A$782,$A112,СВЦЭМ!$B$39:$B$782,X$83)+'СЕТ СН'!$H$11+СВЦЭМ!$D$10+'СЕТ СН'!$H$6-'СЕТ СН'!$H$23</f>
        <v>1379.3494442200001</v>
      </c>
      <c r="Y112" s="36">
        <f>SUMIFS(СВЦЭМ!$D$39:$D$782,СВЦЭМ!$A$39:$A$782,$A112,СВЦЭМ!$B$39:$B$782,Y$83)+'СЕТ СН'!$H$11+СВЦЭМ!$D$10+'СЕТ СН'!$H$6-'СЕТ СН'!$H$23</f>
        <v>1395.22630658</v>
      </c>
    </row>
    <row r="113" spans="1:27" ht="15.75" x14ac:dyDescent="0.2">
      <c r="A113" s="35">
        <f t="shared" si="2"/>
        <v>44469</v>
      </c>
      <c r="B113" s="36">
        <f>SUMIFS(СВЦЭМ!$D$39:$D$782,СВЦЭМ!$A$39:$A$782,$A113,СВЦЭМ!$B$39:$B$782,B$83)+'СЕТ СН'!$H$11+СВЦЭМ!$D$10+'СЕТ СН'!$H$6-'СЕТ СН'!$H$23</f>
        <v>1413.91888905</v>
      </c>
      <c r="C113" s="36">
        <f>SUMIFS(СВЦЭМ!$D$39:$D$782,СВЦЭМ!$A$39:$A$782,$A113,СВЦЭМ!$B$39:$B$782,C$83)+'СЕТ СН'!$H$11+СВЦЭМ!$D$10+'СЕТ СН'!$H$6-'СЕТ СН'!$H$23</f>
        <v>1458.1861775</v>
      </c>
      <c r="D113" s="36">
        <f>SUMIFS(СВЦЭМ!$D$39:$D$782,СВЦЭМ!$A$39:$A$782,$A113,СВЦЭМ!$B$39:$B$782,D$83)+'СЕТ СН'!$H$11+СВЦЭМ!$D$10+'СЕТ СН'!$H$6-'СЕТ СН'!$H$23</f>
        <v>1511.57407053</v>
      </c>
      <c r="E113" s="36">
        <f>SUMIFS(СВЦЭМ!$D$39:$D$782,СВЦЭМ!$A$39:$A$782,$A113,СВЦЭМ!$B$39:$B$782,E$83)+'СЕТ СН'!$H$11+СВЦЭМ!$D$10+'СЕТ СН'!$H$6-'СЕТ СН'!$H$23</f>
        <v>1534.7230947399999</v>
      </c>
      <c r="F113" s="36">
        <f>SUMIFS(СВЦЭМ!$D$39:$D$782,СВЦЭМ!$A$39:$A$782,$A113,СВЦЭМ!$B$39:$B$782,F$83)+'СЕТ СН'!$H$11+СВЦЭМ!$D$10+'СЕТ СН'!$H$6-'СЕТ СН'!$H$23</f>
        <v>1530.2358738099999</v>
      </c>
      <c r="G113" s="36">
        <f>SUMIFS(СВЦЭМ!$D$39:$D$782,СВЦЭМ!$A$39:$A$782,$A113,СВЦЭМ!$B$39:$B$782,G$83)+'СЕТ СН'!$H$11+СВЦЭМ!$D$10+'СЕТ СН'!$H$6-'СЕТ СН'!$H$23</f>
        <v>1533.3085812999998</v>
      </c>
      <c r="H113" s="36">
        <f>SUMIFS(СВЦЭМ!$D$39:$D$782,СВЦЭМ!$A$39:$A$782,$A113,СВЦЭМ!$B$39:$B$782,H$83)+'СЕТ СН'!$H$11+СВЦЭМ!$D$10+'СЕТ СН'!$H$6-'СЕТ СН'!$H$23</f>
        <v>1468.8717123599999</v>
      </c>
      <c r="I113" s="36">
        <f>SUMIFS(СВЦЭМ!$D$39:$D$782,СВЦЭМ!$A$39:$A$782,$A113,СВЦЭМ!$B$39:$B$782,I$83)+'СЕТ СН'!$H$11+СВЦЭМ!$D$10+'СЕТ СН'!$H$6-'СЕТ СН'!$H$23</f>
        <v>1445.99210902</v>
      </c>
      <c r="J113" s="36">
        <f>SUMIFS(СВЦЭМ!$D$39:$D$782,СВЦЭМ!$A$39:$A$782,$A113,СВЦЭМ!$B$39:$B$782,J$83)+'СЕТ СН'!$H$11+СВЦЭМ!$D$10+'СЕТ СН'!$H$6-'СЕТ СН'!$H$23</f>
        <v>1411.3483892100001</v>
      </c>
      <c r="K113" s="36">
        <f>SUMIFS(СВЦЭМ!$D$39:$D$782,СВЦЭМ!$A$39:$A$782,$A113,СВЦЭМ!$B$39:$B$782,K$83)+'СЕТ СН'!$H$11+СВЦЭМ!$D$10+'СЕТ СН'!$H$6-'СЕТ СН'!$H$23</f>
        <v>1421.51572491</v>
      </c>
      <c r="L113" s="36">
        <f>SUMIFS(СВЦЭМ!$D$39:$D$782,СВЦЭМ!$A$39:$A$782,$A113,СВЦЭМ!$B$39:$B$782,L$83)+'СЕТ СН'!$H$11+СВЦЭМ!$D$10+'СЕТ СН'!$H$6-'СЕТ СН'!$H$23</f>
        <v>1427.0770955800001</v>
      </c>
      <c r="M113" s="36">
        <f>SUMIFS(СВЦЭМ!$D$39:$D$782,СВЦЭМ!$A$39:$A$782,$A113,СВЦЭМ!$B$39:$B$782,M$83)+'СЕТ СН'!$H$11+СВЦЭМ!$D$10+'СЕТ СН'!$H$6-'СЕТ СН'!$H$23</f>
        <v>1408.9528566500001</v>
      </c>
      <c r="N113" s="36">
        <f>SUMIFS(СВЦЭМ!$D$39:$D$782,СВЦЭМ!$A$39:$A$782,$A113,СВЦЭМ!$B$39:$B$782,N$83)+'СЕТ СН'!$H$11+СВЦЭМ!$D$10+'СЕТ СН'!$H$6-'СЕТ СН'!$H$23</f>
        <v>1391.8003403499999</v>
      </c>
      <c r="O113" s="36">
        <f>SUMIFS(СВЦЭМ!$D$39:$D$782,СВЦЭМ!$A$39:$A$782,$A113,СВЦЭМ!$B$39:$B$782,O$83)+'СЕТ СН'!$H$11+СВЦЭМ!$D$10+'СЕТ СН'!$H$6-'СЕТ СН'!$H$23</f>
        <v>1392.8966517399999</v>
      </c>
      <c r="P113" s="36">
        <f>SUMIFS(СВЦЭМ!$D$39:$D$782,СВЦЭМ!$A$39:$A$782,$A113,СВЦЭМ!$B$39:$B$782,P$83)+'СЕТ СН'!$H$11+СВЦЭМ!$D$10+'СЕТ СН'!$H$6-'СЕТ СН'!$H$23</f>
        <v>1440.03611245</v>
      </c>
      <c r="Q113" s="36">
        <f>SUMIFS(СВЦЭМ!$D$39:$D$782,СВЦЭМ!$A$39:$A$782,$A113,СВЦЭМ!$B$39:$B$782,Q$83)+'СЕТ СН'!$H$11+СВЦЭМ!$D$10+'СЕТ СН'!$H$6-'СЕТ СН'!$H$23</f>
        <v>1443.7849689</v>
      </c>
      <c r="R113" s="36">
        <f>SUMIFS(СВЦЭМ!$D$39:$D$782,СВЦЭМ!$A$39:$A$782,$A113,СВЦЭМ!$B$39:$B$782,R$83)+'СЕТ СН'!$H$11+СВЦЭМ!$D$10+'СЕТ СН'!$H$6-'СЕТ СН'!$H$23</f>
        <v>1436.7294568699999</v>
      </c>
      <c r="S113" s="36">
        <f>SUMIFS(СВЦЭМ!$D$39:$D$782,СВЦЭМ!$A$39:$A$782,$A113,СВЦЭМ!$B$39:$B$782,S$83)+'СЕТ СН'!$H$11+СВЦЭМ!$D$10+'СЕТ СН'!$H$6-'СЕТ СН'!$H$23</f>
        <v>1388.90702635</v>
      </c>
      <c r="T113" s="36">
        <f>SUMIFS(СВЦЭМ!$D$39:$D$782,СВЦЭМ!$A$39:$A$782,$A113,СВЦЭМ!$B$39:$B$782,T$83)+'СЕТ СН'!$H$11+СВЦЭМ!$D$10+'СЕТ СН'!$H$6-'СЕТ СН'!$H$23</f>
        <v>1402.99019135</v>
      </c>
      <c r="U113" s="36">
        <f>SUMIFS(СВЦЭМ!$D$39:$D$782,СВЦЭМ!$A$39:$A$782,$A113,СВЦЭМ!$B$39:$B$782,U$83)+'СЕТ СН'!$H$11+СВЦЭМ!$D$10+'СЕТ СН'!$H$6-'СЕТ СН'!$H$23</f>
        <v>1376.75583899</v>
      </c>
      <c r="V113" s="36">
        <f>SUMIFS(СВЦЭМ!$D$39:$D$782,СВЦЭМ!$A$39:$A$782,$A113,СВЦЭМ!$B$39:$B$782,V$83)+'СЕТ СН'!$H$11+СВЦЭМ!$D$10+'СЕТ СН'!$H$6-'СЕТ СН'!$H$23</f>
        <v>1369.10504481</v>
      </c>
      <c r="W113" s="36">
        <f>SUMIFS(СВЦЭМ!$D$39:$D$782,СВЦЭМ!$A$39:$A$782,$A113,СВЦЭМ!$B$39:$B$782,W$83)+'СЕТ СН'!$H$11+СВЦЭМ!$D$10+'СЕТ СН'!$H$6-'СЕТ СН'!$H$23</f>
        <v>1358.0298513499999</v>
      </c>
      <c r="X113" s="36">
        <f>SUMIFS(СВЦЭМ!$D$39:$D$782,СВЦЭМ!$A$39:$A$782,$A113,СВЦЭМ!$B$39:$B$782,X$83)+'СЕТ СН'!$H$11+СВЦЭМ!$D$10+'СЕТ СН'!$H$6-'СЕТ СН'!$H$23</f>
        <v>1382.23671844</v>
      </c>
      <c r="Y113" s="36">
        <f>SUMIFS(СВЦЭМ!$D$39:$D$782,СВЦЭМ!$A$39:$A$782,$A113,СВЦЭМ!$B$39:$B$782,Y$83)+'СЕТ СН'!$H$11+СВЦЭМ!$D$10+'СЕТ СН'!$H$6-'СЕТ СН'!$H$23</f>
        <v>1427.9351296699999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01.09.2021</v>
      </c>
      <c r="B120" s="36">
        <f>SUMIFS(СВЦЭМ!$D$39:$D$782,СВЦЭМ!$A$39:$A$782,$A120,СВЦЭМ!$B$39:$B$782,B$119)+'СЕТ СН'!$I$11+СВЦЭМ!$D$10+'СЕТ СН'!$I$6-'СЕТ СН'!$I$23</f>
        <v>1524.6066538700002</v>
      </c>
      <c r="C120" s="36">
        <f>SUMIFS(СВЦЭМ!$D$39:$D$782,СВЦЭМ!$A$39:$A$782,$A120,СВЦЭМ!$B$39:$B$782,C$119)+'СЕТ СН'!$I$11+СВЦЭМ!$D$10+'СЕТ СН'!$I$6-'СЕТ СН'!$I$23</f>
        <v>1625.94157217</v>
      </c>
      <c r="D120" s="36">
        <f>SUMIFS(СВЦЭМ!$D$39:$D$782,СВЦЭМ!$A$39:$A$782,$A120,СВЦЭМ!$B$39:$B$782,D$119)+'СЕТ СН'!$I$11+СВЦЭМ!$D$10+'СЕТ СН'!$I$6-'СЕТ СН'!$I$23</f>
        <v>1707.06210564</v>
      </c>
      <c r="E120" s="36">
        <f>SUMIFS(СВЦЭМ!$D$39:$D$782,СВЦЭМ!$A$39:$A$782,$A120,СВЦЭМ!$B$39:$B$782,E$119)+'СЕТ СН'!$I$11+СВЦЭМ!$D$10+'СЕТ СН'!$I$6-'СЕТ СН'!$I$23</f>
        <v>1739.0100001199999</v>
      </c>
      <c r="F120" s="36">
        <f>SUMIFS(СВЦЭМ!$D$39:$D$782,СВЦЭМ!$A$39:$A$782,$A120,СВЦЭМ!$B$39:$B$782,F$119)+'СЕТ СН'!$I$11+СВЦЭМ!$D$10+'СЕТ СН'!$I$6-'СЕТ СН'!$I$23</f>
        <v>1737.1877357799999</v>
      </c>
      <c r="G120" s="36">
        <f>SUMIFS(СВЦЭМ!$D$39:$D$782,СВЦЭМ!$A$39:$A$782,$A120,СВЦЭМ!$B$39:$B$782,G$119)+'СЕТ СН'!$I$11+СВЦЭМ!$D$10+'СЕТ СН'!$I$6-'СЕТ СН'!$I$23</f>
        <v>1705.9554938800002</v>
      </c>
      <c r="H120" s="36">
        <f>SUMIFS(СВЦЭМ!$D$39:$D$782,СВЦЭМ!$A$39:$A$782,$A120,СВЦЭМ!$B$39:$B$782,H$119)+'СЕТ СН'!$I$11+СВЦЭМ!$D$10+'СЕТ СН'!$I$6-'СЕТ СН'!$I$23</f>
        <v>1650.3132382200001</v>
      </c>
      <c r="I120" s="36">
        <f>SUMIFS(СВЦЭМ!$D$39:$D$782,СВЦЭМ!$A$39:$A$782,$A120,СВЦЭМ!$B$39:$B$782,I$119)+'СЕТ СН'!$I$11+СВЦЭМ!$D$10+'СЕТ СН'!$I$6-'СЕТ СН'!$I$23</f>
        <v>1572.7604841900002</v>
      </c>
      <c r="J120" s="36">
        <f>SUMIFS(СВЦЭМ!$D$39:$D$782,СВЦЭМ!$A$39:$A$782,$A120,СВЦЭМ!$B$39:$B$782,J$119)+'СЕТ СН'!$I$11+СВЦЭМ!$D$10+'СЕТ СН'!$I$6-'СЕТ СН'!$I$23</f>
        <v>1517.0477311300001</v>
      </c>
      <c r="K120" s="36">
        <f>SUMIFS(СВЦЭМ!$D$39:$D$782,СВЦЭМ!$A$39:$A$782,$A120,СВЦЭМ!$B$39:$B$782,K$119)+'СЕТ СН'!$I$11+СВЦЭМ!$D$10+'СЕТ СН'!$I$6-'СЕТ СН'!$I$23</f>
        <v>1477.6980425500001</v>
      </c>
      <c r="L120" s="36">
        <f>SUMIFS(СВЦЭМ!$D$39:$D$782,СВЦЭМ!$A$39:$A$782,$A120,СВЦЭМ!$B$39:$B$782,L$119)+'СЕТ СН'!$I$11+СВЦЭМ!$D$10+'СЕТ СН'!$I$6-'СЕТ СН'!$I$23</f>
        <v>1462.45366767</v>
      </c>
      <c r="M120" s="36">
        <f>SUMIFS(СВЦЭМ!$D$39:$D$782,СВЦЭМ!$A$39:$A$782,$A120,СВЦЭМ!$B$39:$B$782,M$119)+'СЕТ СН'!$I$11+СВЦЭМ!$D$10+'СЕТ СН'!$I$6-'СЕТ СН'!$I$23</f>
        <v>1463.1489187500001</v>
      </c>
      <c r="N120" s="36">
        <f>SUMIFS(СВЦЭМ!$D$39:$D$782,СВЦЭМ!$A$39:$A$782,$A120,СВЦЭМ!$B$39:$B$782,N$119)+'СЕТ СН'!$I$11+СВЦЭМ!$D$10+'СЕТ СН'!$I$6-'СЕТ СН'!$I$23</f>
        <v>1486.32339744</v>
      </c>
      <c r="O120" s="36">
        <f>SUMIFS(СВЦЭМ!$D$39:$D$782,СВЦЭМ!$A$39:$A$782,$A120,СВЦЭМ!$B$39:$B$782,O$119)+'СЕТ СН'!$I$11+СВЦЭМ!$D$10+'СЕТ СН'!$I$6-'СЕТ СН'!$I$23</f>
        <v>1526.25805472</v>
      </c>
      <c r="P120" s="36">
        <f>SUMIFS(СВЦЭМ!$D$39:$D$782,СВЦЭМ!$A$39:$A$782,$A120,СВЦЭМ!$B$39:$B$782,P$119)+'СЕТ СН'!$I$11+СВЦЭМ!$D$10+'СЕТ СН'!$I$6-'СЕТ СН'!$I$23</f>
        <v>1561.0587936699999</v>
      </c>
      <c r="Q120" s="36">
        <f>SUMIFS(СВЦЭМ!$D$39:$D$782,СВЦЭМ!$A$39:$A$782,$A120,СВЦЭМ!$B$39:$B$782,Q$119)+'СЕТ СН'!$I$11+СВЦЭМ!$D$10+'СЕТ СН'!$I$6-'СЕТ СН'!$I$23</f>
        <v>1563.1484731400001</v>
      </c>
      <c r="R120" s="36">
        <f>SUMIFS(СВЦЭМ!$D$39:$D$782,СВЦЭМ!$A$39:$A$782,$A120,СВЦЭМ!$B$39:$B$782,R$119)+'СЕТ СН'!$I$11+СВЦЭМ!$D$10+'СЕТ СН'!$I$6-'СЕТ СН'!$I$23</f>
        <v>1557.5234574900001</v>
      </c>
      <c r="S120" s="36">
        <f>SUMIFS(СВЦЭМ!$D$39:$D$782,СВЦЭМ!$A$39:$A$782,$A120,СВЦЭМ!$B$39:$B$782,S$119)+'СЕТ СН'!$I$11+СВЦЭМ!$D$10+'СЕТ СН'!$I$6-'СЕТ СН'!$I$23</f>
        <v>1525.6426131100002</v>
      </c>
      <c r="T120" s="36">
        <f>SUMIFS(СВЦЭМ!$D$39:$D$782,СВЦЭМ!$A$39:$A$782,$A120,СВЦЭМ!$B$39:$B$782,T$119)+'СЕТ СН'!$I$11+СВЦЭМ!$D$10+'СЕТ СН'!$I$6-'СЕТ СН'!$I$23</f>
        <v>1486.1427787800001</v>
      </c>
      <c r="U120" s="36">
        <f>SUMIFS(СВЦЭМ!$D$39:$D$782,СВЦЭМ!$A$39:$A$782,$A120,СВЦЭМ!$B$39:$B$782,U$119)+'СЕТ СН'!$I$11+СВЦЭМ!$D$10+'СЕТ СН'!$I$6-'СЕТ СН'!$I$23</f>
        <v>1451.8443889300002</v>
      </c>
      <c r="V120" s="36">
        <f>SUMIFS(СВЦЭМ!$D$39:$D$782,СВЦЭМ!$A$39:$A$782,$A120,СВЦЭМ!$B$39:$B$782,V$119)+'СЕТ СН'!$I$11+СВЦЭМ!$D$10+'СЕТ СН'!$I$6-'СЕТ СН'!$I$23</f>
        <v>1456.78843562</v>
      </c>
      <c r="W120" s="36">
        <f>SUMIFS(СВЦЭМ!$D$39:$D$782,СВЦЭМ!$A$39:$A$782,$A120,СВЦЭМ!$B$39:$B$782,W$119)+'СЕТ СН'!$I$11+СВЦЭМ!$D$10+'СЕТ СН'!$I$6-'СЕТ СН'!$I$23</f>
        <v>1454.9089984100001</v>
      </c>
      <c r="X120" s="36">
        <f>SUMIFS(СВЦЭМ!$D$39:$D$782,СВЦЭМ!$A$39:$A$782,$A120,СВЦЭМ!$B$39:$B$782,X$119)+'СЕТ СН'!$I$11+СВЦЭМ!$D$10+'СЕТ СН'!$I$6-'СЕТ СН'!$I$23</f>
        <v>1453.1837448000001</v>
      </c>
      <c r="Y120" s="36">
        <f>SUMIFS(СВЦЭМ!$D$39:$D$782,СВЦЭМ!$A$39:$A$782,$A120,СВЦЭМ!$B$39:$B$782,Y$119)+'СЕТ СН'!$I$11+СВЦЭМ!$D$10+'СЕТ СН'!$I$6-'СЕТ СН'!$I$23</f>
        <v>1523.1038926900001</v>
      </c>
      <c r="AA120" s="45"/>
    </row>
    <row r="121" spans="1:27" ht="15.75" x14ac:dyDescent="0.2">
      <c r="A121" s="35">
        <f>A120+1</f>
        <v>44441</v>
      </c>
      <c r="B121" s="36">
        <f>SUMIFS(СВЦЭМ!$D$39:$D$782,СВЦЭМ!$A$39:$A$782,$A121,СВЦЭМ!$B$39:$B$782,B$119)+'СЕТ СН'!$I$11+СВЦЭМ!$D$10+'СЕТ СН'!$I$6-'СЕТ СН'!$I$23</f>
        <v>1618.50434197</v>
      </c>
      <c r="C121" s="36">
        <f>SUMIFS(СВЦЭМ!$D$39:$D$782,СВЦЭМ!$A$39:$A$782,$A121,СВЦЭМ!$B$39:$B$782,C$119)+'СЕТ СН'!$I$11+СВЦЭМ!$D$10+'СЕТ СН'!$I$6-'СЕТ СН'!$I$23</f>
        <v>1694.49260536</v>
      </c>
      <c r="D121" s="36">
        <f>SUMIFS(СВЦЭМ!$D$39:$D$782,СВЦЭМ!$A$39:$A$782,$A121,СВЦЭМ!$B$39:$B$782,D$119)+'СЕТ СН'!$I$11+СВЦЭМ!$D$10+'СЕТ СН'!$I$6-'СЕТ СН'!$I$23</f>
        <v>1774.5302683899999</v>
      </c>
      <c r="E121" s="36">
        <f>SUMIFS(СВЦЭМ!$D$39:$D$782,СВЦЭМ!$A$39:$A$782,$A121,СВЦЭМ!$B$39:$B$782,E$119)+'СЕТ СН'!$I$11+СВЦЭМ!$D$10+'СЕТ СН'!$I$6-'СЕТ СН'!$I$23</f>
        <v>1793.23990944</v>
      </c>
      <c r="F121" s="36">
        <f>SUMIFS(СВЦЭМ!$D$39:$D$782,СВЦЭМ!$A$39:$A$782,$A121,СВЦЭМ!$B$39:$B$782,F$119)+'СЕТ СН'!$I$11+СВЦЭМ!$D$10+'СЕТ СН'!$I$6-'СЕТ СН'!$I$23</f>
        <v>1775.99427077</v>
      </c>
      <c r="G121" s="36">
        <f>SUMIFS(СВЦЭМ!$D$39:$D$782,СВЦЭМ!$A$39:$A$782,$A121,СВЦЭМ!$B$39:$B$782,G$119)+'СЕТ СН'!$I$11+СВЦЭМ!$D$10+'СЕТ СН'!$I$6-'СЕТ СН'!$I$23</f>
        <v>1755.08409076</v>
      </c>
      <c r="H121" s="36">
        <f>SUMIFS(СВЦЭМ!$D$39:$D$782,СВЦЭМ!$A$39:$A$782,$A121,СВЦЭМ!$B$39:$B$782,H$119)+'СЕТ СН'!$I$11+СВЦЭМ!$D$10+'СЕТ СН'!$I$6-'СЕТ СН'!$I$23</f>
        <v>1703.6609083200001</v>
      </c>
      <c r="I121" s="36">
        <f>SUMIFS(СВЦЭМ!$D$39:$D$782,СВЦЭМ!$A$39:$A$782,$A121,СВЦЭМ!$B$39:$B$782,I$119)+'СЕТ СН'!$I$11+СВЦЭМ!$D$10+'СЕТ СН'!$I$6-'СЕТ СН'!$I$23</f>
        <v>1622.3289287100001</v>
      </c>
      <c r="J121" s="36">
        <f>SUMIFS(СВЦЭМ!$D$39:$D$782,СВЦЭМ!$A$39:$A$782,$A121,СВЦЭМ!$B$39:$B$782,J$119)+'СЕТ СН'!$I$11+СВЦЭМ!$D$10+'СЕТ СН'!$I$6-'СЕТ СН'!$I$23</f>
        <v>1529.5606545099999</v>
      </c>
      <c r="K121" s="36">
        <f>SUMIFS(СВЦЭМ!$D$39:$D$782,СВЦЭМ!$A$39:$A$782,$A121,СВЦЭМ!$B$39:$B$782,K$119)+'СЕТ СН'!$I$11+СВЦЭМ!$D$10+'СЕТ СН'!$I$6-'СЕТ СН'!$I$23</f>
        <v>1506.9239338900002</v>
      </c>
      <c r="L121" s="36">
        <f>SUMIFS(СВЦЭМ!$D$39:$D$782,СВЦЭМ!$A$39:$A$782,$A121,СВЦЭМ!$B$39:$B$782,L$119)+'СЕТ СН'!$I$11+СВЦЭМ!$D$10+'СЕТ СН'!$I$6-'СЕТ СН'!$I$23</f>
        <v>1500.2346021799999</v>
      </c>
      <c r="M121" s="36">
        <f>SUMIFS(СВЦЭМ!$D$39:$D$782,СВЦЭМ!$A$39:$A$782,$A121,СВЦЭМ!$B$39:$B$782,M$119)+'СЕТ СН'!$I$11+СВЦЭМ!$D$10+'СЕТ СН'!$I$6-'СЕТ СН'!$I$23</f>
        <v>1515.2748635</v>
      </c>
      <c r="N121" s="36">
        <f>SUMIFS(СВЦЭМ!$D$39:$D$782,СВЦЭМ!$A$39:$A$782,$A121,СВЦЭМ!$B$39:$B$782,N$119)+'СЕТ СН'!$I$11+СВЦЭМ!$D$10+'СЕТ СН'!$I$6-'СЕТ СН'!$I$23</f>
        <v>1517.7311084799999</v>
      </c>
      <c r="O121" s="36">
        <f>SUMIFS(СВЦЭМ!$D$39:$D$782,СВЦЭМ!$A$39:$A$782,$A121,СВЦЭМ!$B$39:$B$782,O$119)+'СЕТ СН'!$I$11+СВЦЭМ!$D$10+'СЕТ СН'!$I$6-'СЕТ СН'!$I$23</f>
        <v>1557.8611659200001</v>
      </c>
      <c r="P121" s="36">
        <f>SUMIFS(СВЦЭМ!$D$39:$D$782,СВЦЭМ!$A$39:$A$782,$A121,СВЦЭМ!$B$39:$B$782,P$119)+'СЕТ СН'!$I$11+СВЦЭМ!$D$10+'СЕТ СН'!$I$6-'СЕТ СН'!$I$23</f>
        <v>1588.90938592</v>
      </c>
      <c r="Q121" s="36">
        <f>SUMIFS(СВЦЭМ!$D$39:$D$782,СВЦЭМ!$A$39:$A$782,$A121,СВЦЭМ!$B$39:$B$782,Q$119)+'СЕТ СН'!$I$11+СВЦЭМ!$D$10+'СЕТ СН'!$I$6-'СЕТ СН'!$I$23</f>
        <v>1588.98218167</v>
      </c>
      <c r="R121" s="36">
        <f>SUMIFS(СВЦЭМ!$D$39:$D$782,СВЦЭМ!$A$39:$A$782,$A121,СВЦЭМ!$B$39:$B$782,R$119)+'СЕТ СН'!$I$11+СВЦЭМ!$D$10+'СЕТ СН'!$I$6-'СЕТ СН'!$I$23</f>
        <v>1587.4735868600001</v>
      </c>
      <c r="S121" s="36">
        <f>SUMIFS(СВЦЭМ!$D$39:$D$782,СВЦЭМ!$A$39:$A$782,$A121,СВЦЭМ!$B$39:$B$782,S$119)+'СЕТ СН'!$I$11+СВЦЭМ!$D$10+'СЕТ СН'!$I$6-'СЕТ СН'!$I$23</f>
        <v>1566.26964967</v>
      </c>
      <c r="T121" s="36">
        <f>SUMIFS(СВЦЭМ!$D$39:$D$782,СВЦЭМ!$A$39:$A$782,$A121,СВЦЭМ!$B$39:$B$782,T$119)+'СЕТ СН'!$I$11+СВЦЭМ!$D$10+'СЕТ СН'!$I$6-'СЕТ СН'!$I$23</f>
        <v>1560.71509472</v>
      </c>
      <c r="U121" s="36">
        <f>SUMIFS(СВЦЭМ!$D$39:$D$782,СВЦЭМ!$A$39:$A$782,$A121,СВЦЭМ!$B$39:$B$782,U$119)+'СЕТ СН'!$I$11+СВЦЭМ!$D$10+'СЕТ СН'!$I$6-'СЕТ СН'!$I$23</f>
        <v>1538.9263828799999</v>
      </c>
      <c r="V121" s="36">
        <f>SUMIFS(СВЦЭМ!$D$39:$D$782,СВЦЭМ!$A$39:$A$782,$A121,СВЦЭМ!$B$39:$B$782,V$119)+'СЕТ СН'!$I$11+СВЦЭМ!$D$10+'СЕТ СН'!$I$6-'СЕТ СН'!$I$23</f>
        <v>1556.19118862</v>
      </c>
      <c r="W121" s="36">
        <f>SUMIFS(СВЦЭМ!$D$39:$D$782,СВЦЭМ!$A$39:$A$782,$A121,СВЦЭМ!$B$39:$B$782,W$119)+'СЕТ СН'!$I$11+СВЦЭМ!$D$10+'СЕТ СН'!$I$6-'СЕТ СН'!$I$23</f>
        <v>1551.7998265599999</v>
      </c>
      <c r="X121" s="36">
        <f>SUMIFS(СВЦЭМ!$D$39:$D$782,СВЦЭМ!$A$39:$A$782,$A121,СВЦЭМ!$B$39:$B$782,X$119)+'СЕТ СН'!$I$11+СВЦЭМ!$D$10+'СЕТ СН'!$I$6-'СЕТ СН'!$I$23</f>
        <v>1528.19817575</v>
      </c>
      <c r="Y121" s="36">
        <f>SUMIFS(СВЦЭМ!$D$39:$D$782,СВЦЭМ!$A$39:$A$782,$A121,СВЦЭМ!$B$39:$B$782,Y$119)+'СЕТ СН'!$I$11+СВЦЭМ!$D$10+'СЕТ СН'!$I$6-'СЕТ СН'!$I$23</f>
        <v>1542.3817302500001</v>
      </c>
    </row>
    <row r="122" spans="1:27" ht="15.75" x14ac:dyDescent="0.2">
      <c r="A122" s="35">
        <f t="shared" ref="A122:A149" si="3">A121+1</f>
        <v>44442</v>
      </c>
      <c r="B122" s="36">
        <f>SUMIFS(СВЦЭМ!$D$39:$D$782,СВЦЭМ!$A$39:$A$782,$A122,СВЦЭМ!$B$39:$B$782,B$119)+'СЕТ СН'!$I$11+СВЦЭМ!$D$10+'СЕТ СН'!$I$6-'СЕТ СН'!$I$23</f>
        <v>1628.6663913699999</v>
      </c>
      <c r="C122" s="36">
        <f>SUMIFS(СВЦЭМ!$D$39:$D$782,СВЦЭМ!$A$39:$A$782,$A122,СВЦЭМ!$B$39:$B$782,C$119)+'СЕТ СН'!$I$11+СВЦЭМ!$D$10+'СЕТ СН'!$I$6-'СЕТ СН'!$I$23</f>
        <v>1703.4961682399999</v>
      </c>
      <c r="D122" s="36">
        <f>SUMIFS(СВЦЭМ!$D$39:$D$782,СВЦЭМ!$A$39:$A$782,$A122,СВЦЭМ!$B$39:$B$782,D$119)+'СЕТ СН'!$I$11+СВЦЭМ!$D$10+'СЕТ СН'!$I$6-'СЕТ СН'!$I$23</f>
        <v>1768.4819975</v>
      </c>
      <c r="E122" s="36">
        <f>SUMIFS(СВЦЭМ!$D$39:$D$782,СВЦЭМ!$A$39:$A$782,$A122,СВЦЭМ!$B$39:$B$782,E$119)+'СЕТ СН'!$I$11+СВЦЭМ!$D$10+'СЕТ СН'!$I$6-'СЕТ СН'!$I$23</f>
        <v>1791.5540038299998</v>
      </c>
      <c r="F122" s="36">
        <f>SUMIFS(СВЦЭМ!$D$39:$D$782,СВЦЭМ!$A$39:$A$782,$A122,СВЦЭМ!$B$39:$B$782,F$119)+'СЕТ СН'!$I$11+СВЦЭМ!$D$10+'СЕТ СН'!$I$6-'СЕТ СН'!$I$23</f>
        <v>1783.6220294899999</v>
      </c>
      <c r="G122" s="36">
        <f>SUMIFS(СВЦЭМ!$D$39:$D$782,СВЦЭМ!$A$39:$A$782,$A122,СВЦЭМ!$B$39:$B$782,G$119)+'СЕТ СН'!$I$11+СВЦЭМ!$D$10+'СЕТ СН'!$I$6-'СЕТ СН'!$I$23</f>
        <v>1749.8418179499999</v>
      </c>
      <c r="H122" s="36">
        <f>SUMIFS(СВЦЭМ!$D$39:$D$782,СВЦЭМ!$A$39:$A$782,$A122,СВЦЭМ!$B$39:$B$782,H$119)+'СЕТ СН'!$I$11+СВЦЭМ!$D$10+'СЕТ СН'!$I$6-'СЕТ СН'!$I$23</f>
        <v>1684.08740554</v>
      </c>
      <c r="I122" s="36">
        <f>SUMIFS(СВЦЭМ!$D$39:$D$782,СВЦЭМ!$A$39:$A$782,$A122,СВЦЭМ!$B$39:$B$782,I$119)+'СЕТ СН'!$I$11+СВЦЭМ!$D$10+'СЕТ СН'!$I$6-'СЕТ СН'!$I$23</f>
        <v>1599.2356275299999</v>
      </c>
      <c r="J122" s="36">
        <f>SUMIFS(СВЦЭМ!$D$39:$D$782,СВЦЭМ!$A$39:$A$782,$A122,СВЦЭМ!$B$39:$B$782,J$119)+'СЕТ СН'!$I$11+СВЦЭМ!$D$10+'СЕТ СН'!$I$6-'СЕТ СН'!$I$23</f>
        <v>1533.18521422</v>
      </c>
      <c r="K122" s="36">
        <f>SUMIFS(СВЦЭМ!$D$39:$D$782,СВЦЭМ!$A$39:$A$782,$A122,СВЦЭМ!$B$39:$B$782,K$119)+'СЕТ СН'!$I$11+СВЦЭМ!$D$10+'СЕТ СН'!$I$6-'СЕТ СН'!$I$23</f>
        <v>1510.0417646400001</v>
      </c>
      <c r="L122" s="36">
        <f>SUMIFS(СВЦЭМ!$D$39:$D$782,СВЦЭМ!$A$39:$A$782,$A122,СВЦЭМ!$B$39:$B$782,L$119)+'СЕТ СН'!$I$11+СВЦЭМ!$D$10+'СЕТ СН'!$I$6-'СЕТ СН'!$I$23</f>
        <v>1506.5406077299999</v>
      </c>
      <c r="M122" s="36">
        <f>SUMIFS(СВЦЭМ!$D$39:$D$782,СВЦЭМ!$A$39:$A$782,$A122,СВЦЭМ!$B$39:$B$782,M$119)+'СЕТ СН'!$I$11+СВЦЭМ!$D$10+'СЕТ СН'!$I$6-'СЕТ СН'!$I$23</f>
        <v>1500.15156385</v>
      </c>
      <c r="N122" s="36">
        <f>SUMIFS(СВЦЭМ!$D$39:$D$782,СВЦЭМ!$A$39:$A$782,$A122,СВЦЭМ!$B$39:$B$782,N$119)+'СЕТ СН'!$I$11+СВЦЭМ!$D$10+'СЕТ СН'!$I$6-'СЕТ СН'!$I$23</f>
        <v>1507.6823064800001</v>
      </c>
      <c r="O122" s="36">
        <f>SUMIFS(СВЦЭМ!$D$39:$D$782,СВЦЭМ!$A$39:$A$782,$A122,СВЦЭМ!$B$39:$B$782,O$119)+'СЕТ СН'!$I$11+СВЦЭМ!$D$10+'СЕТ СН'!$I$6-'СЕТ СН'!$I$23</f>
        <v>1527.7958495100002</v>
      </c>
      <c r="P122" s="36">
        <f>SUMIFS(СВЦЭМ!$D$39:$D$782,СВЦЭМ!$A$39:$A$782,$A122,СВЦЭМ!$B$39:$B$782,P$119)+'СЕТ СН'!$I$11+СВЦЭМ!$D$10+'СЕТ СН'!$I$6-'СЕТ СН'!$I$23</f>
        <v>1564.0314742200001</v>
      </c>
      <c r="Q122" s="36">
        <f>SUMIFS(СВЦЭМ!$D$39:$D$782,СВЦЭМ!$A$39:$A$782,$A122,СВЦЭМ!$B$39:$B$782,Q$119)+'СЕТ СН'!$I$11+СВЦЭМ!$D$10+'СЕТ СН'!$I$6-'СЕТ СН'!$I$23</f>
        <v>1576.9404866499999</v>
      </c>
      <c r="R122" s="36">
        <f>SUMIFS(СВЦЭМ!$D$39:$D$782,СВЦЭМ!$A$39:$A$782,$A122,СВЦЭМ!$B$39:$B$782,R$119)+'СЕТ СН'!$I$11+СВЦЭМ!$D$10+'СЕТ СН'!$I$6-'СЕТ СН'!$I$23</f>
        <v>1574.08180212</v>
      </c>
      <c r="S122" s="36">
        <f>SUMIFS(СВЦЭМ!$D$39:$D$782,СВЦЭМ!$A$39:$A$782,$A122,СВЦЭМ!$B$39:$B$782,S$119)+'СЕТ СН'!$I$11+СВЦЭМ!$D$10+'СЕТ СН'!$I$6-'СЕТ СН'!$I$23</f>
        <v>1555.36513627</v>
      </c>
      <c r="T122" s="36">
        <f>SUMIFS(СВЦЭМ!$D$39:$D$782,СВЦЭМ!$A$39:$A$782,$A122,СВЦЭМ!$B$39:$B$782,T$119)+'СЕТ СН'!$I$11+СВЦЭМ!$D$10+'СЕТ СН'!$I$6-'СЕТ СН'!$I$23</f>
        <v>1521.64767175</v>
      </c>
      <c r="U122" s="36">
        <f>SUMIFS(СВЦЭМ!$D$39:$D$782,СВЦЭМ!$A$39:$A$782,$A122,СВЦЭМ!$B$39:$B$782,U$119)+'СЕТ СН'!$I$11+СВЦЭМ!$D$10+'СЕТ СН'!$I$6-'СЕТ СН'!$I$23</f>
        <v>1518.04992006</v>
      </c>
      <c r="V122" s="36">
        <f>SUMIFS(СВЦЭМ!$D$39:$D$782,СВЦЭМ!$A$39:$A$782,$A122,СВЦЭМ!$B$39:$B$782,V$119)+'СЕТ СН'!$I$11+СВЦЭМ!$D$10+'СЕТ СН'!$I$6-'СЕТ СН'!$I$23</f>
        <v>1537.1223746999999</v>
      </c>
      <c r="W122" s="36">
        <f>SUMIFS(СВЦЭМ!$D$39:$D$782,СВЦЭМ!$A$39:$A$782,$A122,СВЦЭМ!$B$39:$B$782,W$119)+'СЕТ СН'!$I$11+СВЦЭМ!$D$10+'СЕТ СН'!$I$6-'СЕТ СН'!$I$23</f>
        <v>1535.9474578300001</v>
      </c>
      <c r="X122" s="36">
        <f>SUMIFS(СВЦЭМ!$D$39:$D$782,СВЦЭМ!$A$39:$A$782,$A122,СВЦЭМ!$B$39:$B$782,X$119)+'СЕТ СН'!$I$11+СВЦЭМ!$D$10+'СЕТ СН'!$I$6-'СЕТ СН'!$I$23</f>
        <v>1498.0352255100001</v>
      </c>
      <c r="Y122" s="36">
        <f>SUMIFS(СВЦЭМ!$D$39:$D$782,СВЦЭМ!$A$39:$A$782,$A122,СВЦЭМ!$B$39:$B$782,Y$119)+'СЕТ СН'!$I$11+СВЦЭМ!$D$10+'СЕТ СН'!$I$6-'СЕТ СН'!$I$23</f>
        <v>1526.2939595100001</v>
      </c>
    </row>
    <row r="123" spans="1:27" ht="15.75" x14ac:dyDescent="0.2">
      <c r="A123" s="35">
        <f t="shared" si="3"/>
        <v>44443</v>
      </c>
      <c r="B123" s="36">
        <f>SUMIFS(СВЦЭМ!$D$39:$D$782,СВЦЭМ!$A$39:$A$782,$A123,СВЦЭМ!$B$39:$B$782,B$119)+'СЕТ СН'!$I$11+СВЦЭМ!$D$10+'СЕТ СН'!$I$6-'СЕТ СН'!$I$23</f>
        <v>1595.4570641600001</v>
      </c>
      <c r="C123" s="36">
        <f>SUMIFS(СВЦЭМ!$D$39:$D$782,СВЦЭМ!$A$39:$A$782,$A123,СВЦЭМ!$B$39:$B$782,C$119)+'СЕТ СН'!$I$11+СВЦЭМ!$D$10+'СЕТ СН'!$I$6-'СЕТ СН'!$I$23</f>
        <v>1679.91696396</v>
      </c>
      <c r="D123" s="36">
        <f>SUMIFS(СВЦЭМ!$D$39:$D$782,СВЦЭМ!$A$39:$A$782,$A123,СВЦЭМ!$B$39:$B$782,D$119)+'СЕТ СН'!$I$11+СВЦЭМ!$D$10+'СЕТ СН'!$I$6-'СЕТ СН'!$I$23</f>
        <v>1740.1675204499998</v>
      </c>
      <c r="E123" s="36">
        <f>SUMIFS(СВЦЭМ!$D$39:$D$782,СВЦЭМ!$A$39:$A$782,$A123,СВЦЭМ!$B$39:$B$782,E$119)+'СЕТ СН'!$I$11+СВЦЭМ!$D$10+'СЕТ СН'!$I$6-'СЕТ СН'!$I$23</f>
        <v>1760.55024486</v>
      </c>
      <c r="F123" s="36">
        <f>SUMIFS(СВЦЭМ!$D$39:$D$782,СВЦЭМ!$A$39:$A$782,$A123,СВЦЭМ!$B$39:$B$782,F$119)+'СЕТ СН'!$I$11+СВЦЭМ!$D$10+'СЕТ СН'!$I$6-'СЕТ СН'!$I$23</f>
        <v>1760.38680045</v>
      </c>
      <c r="G123" s="36">
        <f>SUMIFS(СВЦЭМ!$D$39:$D$782,СВЦЭМ!$A$39:$A$782,$A123,СВЦЭМ!$B$39:$B$782,G$119)+'СЕТ СН'!$I$11+СВЦЭМ!$D$10+'СЕТ СН'!$I$6-'СЕТ СН'!$I$23</f>
        <v>1741.1909791899998</v>
      </c>
      <c r="H123" s="36">
        <f>SUMIFS(СВЦЭМ!$D$39:$D$782,СВЦЭМ!$A$39:$A$782,$A123,СВЦЭМ!$B$39:$B$782,H$119)+'СЕТ СН'!$I$11+СВЦЭМ!$D$10+'СЕТ СН'!$I$6-'СЕТ СН'!$I$23</f>
        <v>1688.73772818</v>
      </c>
      <c r="I123" s="36">
        <f>SUMIFS(СВЦЭМ!$D$39:$D$782,СВЦЭМ!$A$39:$A$782,$A123,СВЦЭМ!$B$39:$B$782,I$119)+'СЕТ СН'!$I$11+СВЦЭМ!$D$10+'СЕТ СН'!$I$6-'СЕТ СН'!$I$23</f>
        <v>1601.2014001800001</v>
      </c>
      <c r="J123" s="36">
        <f>SUMIFS(СВЦЭМ!$D$39:$D$782,СВЦЭМ!$A$39:$A$782,$A123,СВЦЭМ!$B$39:$B$782,J$119)+'СЕТ СН'!$I$11+СВЦЭМ!$D$10+'СЕТ СН'!$I$6-'СЕТ СН'!$I$23</f>
        <v>1515.9351830800001</v>
      </c>
      <c r="K123" s="36">
        <f>SUMIFS(СВЦЭМ!$D$39:$D$782,СВЦЭМ!$A$39:$A$782,$A123,СВЦЭМ!$B$39:$B$782,K$119)+'СЕТ СН'!$I$11+СВЦЭМ!$D$10+'СЕТ СН'!$I$6-'СЕТ СН'!$I$23</f>
        <v>1491.9427652300001</v>
      </c>
      <c r="L123" s="36">
        <f>SUMIFS(СВЦЭМ!$D$39:$D$782,СВЦЭМ!$A$39:$A$782,$A123,СВЦЭМ!$B$39:$B$782,L$119)+'СЕТ СН'!$I$11+СВЦЭМ!$D$10+'СЕТ СН'!$I$6-'СЕТ СН'!$I$23</f>
        <v>1502.3966873200002</v>
      </c>
      <c r="M123" s="36">
        <f>SUMIFS(СВЦЭМ!$D$39:$D$782,СВЦЭМ!$A$39:$A$782,$A123,СВЦЭМ!$B$39:$B$782,M$119)+'СЕТ СН'!$I$11+СВЦЭМ!$D$10+'СЕТ СН'!$I$6-'СЕТ СН'!$I$23</f>
        <v>1500.2150205400001</v>
      </c>
      <c r="N123" s="36">
        <f>SUMIFS(СВЦЭМ!$D$39:$D$782,СВЦЭМ!$A$39:$A$782,$A123,СВЦЭМ!$B$39:$B$782,N$119)+'СЕТ СН'!$I$11+СВЦЭМ!$D$10+'СЕТ СН'!$I$6-'СЕТ СН'!$I$23</f>
        <v>1501.59473407</v>
      </c>
      <c r="O123" s="36">
        <f>SUMIFS(СВЦЭМ!$D$39:$D$782,СВЦЭМ!$A$39:$A$782,$A123,СВЦЭМ!$B$39:$B$782,O$119)+'СЕТ СН'!$I$11+СВЦЭМ!$D$10+'СЕТ СН'!$I$6-'СЕТ СН'!$I$23</f>
        <v>1525.86670495</v>
      </c>
      <c r="P123" s="36">
        <f>SUMIFS(СВЦЭМ!$D$39:$D$782,СВЦЭМ!$A$39:$A$782,$A123,СВЦЭМ!$B$39:$B$782,P$119)+'СЕТ СН'!$I$11+СВЦЭМ!$D$10+'СЕТ СН'!$I$6-'СЕТ СН'!$I$23</f>
        <v>1558.02961095</v>
      </c>
      <c r="Q123" s="36">
        <f>SUMIFS(СВЦЭМ!$D$39:$D$782,СВЦЭМ!$A$39:$A$782,$A123,СВЦЭМ!$B$39:$B$782,Q$119)+'СЕТ СН'!$I$11+СВЦЭМ!$D$10+'СЕТ СН'!$I$6-'СЕТ СН'!$I$23</f>
        <v>1580.77440604</v>
      </c>
      <c r="R123" s="36">
        <f>SUMIFS(СВЦЭМ!$D$39:$D$782,СВЦЭМ!$A$39:$A$782,$A123,СВЦЭМ!$B$39:$B$782,R$119)+'СЕТ СН'!$I$11+СВЦЭМ!$D$10+'СЕТ СН'!$I$6-'СЕТ СН'!$I$23</f>
        <v>1574.6968467900001</v>
      </c>
      <c r="S123" s="36">
        <f>SUMIFS(СВЦЭМ!$D$39:$D$782,СВЦЭМ!$A$39:$A$782,$A123,СВЦЭМ!$B$39:$B$782,S$119)+'СЕТ СН'!$I$11+СВЦЭМ!$D$10+'СЕТ СН'!$I$6-'СЕТ СН'!$I$23</f>
        <v>1537.54033267</v>
      </c>
      <c r="T123" s="36">
        <f>SUMIFS(СВЦЭМ!$D$39:$D$782,СВЦЭМ!$A$39:$A$782,$A123,СВЦЭМ!$B$39:$B$782,T$119)+'СЕТ СН'!$I$11+СВЦЭМ!$D$10+'СЕТ СН'!$I$6-'СЕТ СН'!$I$23</f>
        <v>1508.9968823700001</v>
      </c>
      <c r="U123" s="36">
        <f>SUMIFS(СВЦЭМ!$D$39:$D$782,СВЦЭМ!$A$39:$A$782,$A123,СВЦЭМ!$B$39:$B$782,U$119)+'СЕТ СН'!$I$11+СВЦЭМ!$D$10+'СЕТ СН'!$I$6-'СЕТ СН'!$I$23</f>
        <v>1482.1198186000001</v>
      </c>
      <c r="V123" s="36">
        <f>SUMIFS(СВЦЭМ!$D$39:$D$782,СВЦЭМ!$A$39:$A$782,$A123,СВЦЭМ!$B$39:$B$782,V$119)+'СЕТ СН'!$I$11+СВЦЭМ!$D$10+'СЕТ СН'!$I$6-'СЕТ СН'!$I$23</f>
        <v>1459.95717629</v>
      </c>
      <c r="W123" s="36">
        <f>SUMIFS(СВЦЭМ!$D$39:$D$782,СВЦЭМ!$A$39:$A$782,$A123,СВЦЭМ!$B$39:$B$782,W$119)+'СЕТ СН'!$I$11+СВЦЭМ!$D$10+'СЕТ СН'!$I$6-'СЕТ СН'!$I$23</f>
        <v>1468.3507998800001</v>
      </c>
      <c r="X123" s="36">
        <f>SUMIFS(СВЦЭМ!$D$39:$D$782,СВЦЭМ!$A$39:$A$782,$A123,СВЦЭМ!$B$39:$B$782,X$119)+'СЕТ СН'!$I$11+СВЦЭМ!$D$10+'СЕТ СН'!$I$6-'СЕТ СН'!$I$23</f>
        <v>1486.1988870700002</v>
      </c>
      <c r="Y123" s="36">
        <f>SUMIFS(СВЦЭМ!$D$39:$D$782,СВЦЭМ!$A$39:$A$782,$A123,СВЦЭМ!$B$39:$B$782,Y$119)+'СЕТ СН'!$I$11+СВЦЭМ!$D$10+'СЕТ СН'!$I$6-'СЕТ СН'!$I$23</f>
        <v>1509.28345769</v>
      </c>
    </row>
    <row r="124" spans="1:27" ht="15.75" x14ac:dyDescent="0.2">
      <c r="A124" s="35">
        <f t="shared" si="3"/>
        <v>44444</v>
      </c>
      <c r="B124" s="36">
        <f>SUMIFS(СВЦЭМ!$D$39:$D$782,СВЦЭМ!$A$39:$A$782,$A124,СВЦЭМ!$B$39:$B$782,B$119)+'СЕТ СН'!$I$11+СВЦЭМ!$D$10+'СЕТ СН'!$I$6-'СЕТ СН'!$I$23</f>
        <v>1532.5126458300001</v>
      </c>
      <c r="C124" s="36">
        <f>SUMIFS(СВЦЭМ!$D$39:$D$782,СВЦЭМ!$A$39:$A$782,$A124,СВЦЭМ!$B$39:$B$782,C$119)+'СЕТ СН'!$I$11+СВЦЭМ!$D$10+'СЕТ СН'!$I$6-'СЕТ СН'!$I$23</f>
        <v>1614.5446022199999</v>
      </c>
      <c r="D124" s="36">
        <f>SUMIFS(СВЦЭМ!$D$39:$D$782,СВЦЭМ!$A$39:$A$782,$A124,СВЦЭМ!$B$39:$B$782,D$119)+'СЕТ СН'!$I$11+СВЦЭМ!$D$10+'СЕТ СН'!$I$6-'СЕТ СН'!$I$23</f>
        <v>1690.2856186399999</v>
      </c>
      <c r="E124" s="36">
        <f>SUMIFS(СВЦЭМ!$D$39:$D$782,СВЦЭМ!$A$39:$A$782,$A124,СВЦЭМ!$B$39:$B$782,E$119)+'СЕТ СН'!$I$11+СВЦЭМ!$D$10+'СЕТ СН'!$I$6-'СЕТ СН'!$I$23</f>
        <v>1720.18541018</v>
      </c>
      <c r="F124" s="36">
        <f>SUMIFS(СВЦЭМ!$D$39:$D$782,СВЦЭМ!$A$39:$A$782,$A124,СВЦЭМ!$B$39:$B$782,F$119)+'СЕТ СН'!$I$11+СВЦЭМ!$D$10+'СЕТ СН'!$I$6-'СЕТ СН'!$I$23</f>
        <v>1744.1048186899998</v>
      </c>
      <c r="G124" s="36">
        <f>SUMIFS(СВЦЭМ!$D$39:$D$782,СВЦЭМ!$A$39:$A$782,$A124,СВЦЭМ!$B$39:$B$782,G$119)+'СЕТ СН'!$I$11+СВЦЭМ!$D$10+'СЕТ СН'!$I$6-'СЕТ СН'!$I$23</f>
        <v>1752.7487300399998</v>
      </c>
      <c r="H124" s="36">
        <f>SUMIFS(СВЦЭМ!$D$39:$D$782,СВЦЭМ!$A$39:$A$782,$A124,СВЦЭМ!$B$39:$B$782,H$119)+'СЕТ СН'!$I$11+СВЦЭМ!$D$10+'СЕТ СН'!$I$6-'СЕТ СН'!$I$23</f>
        <v>1730.25590263</v>
      </c>
      <c r="I124" s="36">
        <f>SUMIFS(СВЦЭМ!$D$39:$D$782,СВЦЭМ!$A$39:$A$782,$A124,СВЦЭМ!$B$39:$B$782,I$119)+'СЕТ СН'!$I$11+СВЦЭМ!$D$10+'СЕТ СН'!$I$6-'СЕТ СН'!$I$23</f>
        <v>1659.1968915900002</v>
      </c>
      <c r="J124" s="36">
        <f>SUMIFS(СВЦЭМ!$D$39:$D$782,СВЦЭМ!$A$39:$A$782,$A124,СВЦЭМ!$B$39:$B$782,J$119)+'СЕТ СН'!$I$11+СВЦЭМ!$D$10+'СЕТ СН'!$I$6-'СЕТ СН'!$I$23</f>
        <v>1570.9643040400001</v>
      </c>
      <c r="K124" s="36">
        <f>SUMIFS(СВЦЭМ!$D$39:$D$782,СВЦЭМ!$A$39:$A$782,$A124,СВЦЭМ!$B$39:$B$782,K$119)+'СЕТ СН'!$I$11+СВЦЭМ!$D$10+'СЕТ СН'!$I$6-'СЕТ СН'!$I$23</f>
        <v>1503.49976412</v>
      </c>
      <c r="L124" s="36">
        <f>SUMIFS(СВЦЭМ!$D$39:$D$782,СВЦЭМ!$A$39:$A$782,$A124,СВЦЭМ!$B$39:$B$782,L$119)+'СЕТ СН'!$I$11+СВЦЭМ!$D$10+'СЕТ СН'!$I$6-'СЕТ СН'!$I$23</f>
        <v>1504.22581971</v>
      </c>
      <c r="M124" s="36">
        <f>SUMIFS(СВЦЭМ!$D$39:$D$782,СВЦЭМ!$A$39:$A$782,$A124,СВЦЭМ!$B$39:$B$782,M$119)+'СЕТ СН'!$I$11+СВЦЭМ!$D$10+'СЕТ СН'!$I$6-'СЕТ СН'!$I$23</f>
        <v>1503.4948126300001</v>
      </c>
      <c r="N124" s="36">
        <f>SUMIFS(СВЦЭМ!$D$39:$D$782,СВЦЭМ!$A$39:$A$782,$A124,СВЦЭМ!$B$39:$B$782,N$119)+'СЕТ СН'!$I$11+СВЦЭМ!$D$10+'СЕТ СН'!$I$6-'СЕТ СН'!$I$23</f>
        <v>1504.62486885</v>
      </c>
      <c r="O124" s="36">
        <f>SUMIFS(СВЦЭМ!$D$39:$D$782,СВЦЭМ!$A$39:$A$782,$A124,СВЦЭМ!$B$39:$B$782,O$119)+'СЕТ СН'!$I$11+СВЦЭМ!$D$10+'СЕТ СН'!$I$6-'СЕТ СН'!$I$23</f>
        <v>1531.7862471399999</v>
      </c>
      <c r="P124" s="36">
        <f>SUMIFS(СВЦЭМ!$D$39:$D$782,СВЦЭМ!$A$39:$A$782,$A124,СВЦЭМ!$B$39:$B$782,P$119)+'СЕТ СН'!$I$11+СВЦЭМ!$D$10+'СЕТ СН'!$I$6-'СЕТ СН'!$I$23</f>
        <v>1565.7436554800001</v>
      </c>
      <c r="Q124" s="36">
        <f>SUMIFS(СВЦЭМ!$D$39:$D$782,СВЦЭМ!$A$39:$A$782,$A124,СВЦЭМ!$B$39:$B$782,Q$119)+'СЕТ СН'!$I$11+СВЦЭМ!$D$10+'СЕТ СН'!$I$6-'СЕТ СН'!$I$23</f>
        <v>1574.1592213600002</v>
      </c>
      <c r="R124" s="36">
        <f>SUMIFS(СВЦЭМ!$D$39:$D$782,СВЦЭМ!$A$39:$A$782,$A124,СВЦЭМ!$B$39:$B$782,R$119)+'СЕТ СН'!$I$11+СВЦЭМ!$D$10+'СЕТ СН'!$I$6-'СЕТ СН'!$I$23</f>
        <v>1566.77745355</v>
      </c>
      <c r="S124" s="36">
        <f>SUMIFS(СВЦЭМ!$D$39:$D$782,СВЦЭМ!$A$39:$A$782,$A124,СВЦЭМ!$B$39:$B$782,S$119)+'СЕТ СН'!$I$11+СВЦЭМ!$D$10+'СЕТ СН'!$I$6-'СЕТ СН'!$I$23</f>
        <v>1518.8872873400001</v>
      </c>
      <c r="T124" s="36">
        <f>SUMIFS(СВЦЭМ!$D$39:$D$782,СВЦЭМ!$A$39:$A$782,$A124,СВЦЭМ!$B$39:$B$782,T$119)+'СЕТ СН'!$I$11+СВЦЭМ!$D$10+'СЕТ СН'!$I$6-'СЕТ СН'!$I$23</f>
        <v>1490.2697496400001</v>
      </c>
      <c r="U124" s="36">
        <f>SUMIFS(СВЦЭМ!$D$39:$D$782,СВЦЭМ!$A$39:$A$782,$A124,СВЦЭМ!$B$39:$B$782,U$119)+'СЕТ СН'!$I$11+СВЦЭМ!$D$10+'СЕТ СН'!$I$6-'СЕТ СН'!$I$23</f>
        <v>1460.4061247099999</v>
      </c>
      <c r="V124" s="36">
        <f>SUMIFS(СВЦЭМ!$D$39:$D$782,СВЦЭМ!$A$39:$A$782,$A124,СВЦЭМ!$B$39:$B$782,V$119)+'СЕТ СН'!$I$11+СВЦЭМ!$D$10+'СЕТ СН'!$I$6-'СЕТ СН'!$I$23</f>
        <v>1459.3807869299999</v>
      </c>
      <c r="W124" s="36">
        <f>SUMIFS(СВЦЭМ!$D$39:$D$782,СВЦЭМ!$A$39:$A$782,$A124,СВЦЭМ!$B$39:$B$782,W$119)+'СЕТ СН'!$I$11+СВЦЭМ!$D$10+'СЕТ СН'!$I$6-'СЕТ СН'!$I$23</f>
        <v>1483.49499296</v>
      </c>
      <c r="X124" s="36">
        <f>SUMIFS(СВЦЭМ!$D$39:$D$782,СВЦЭМ!$A$39:$A$782,$A124,СВЦЭМ!$B$39:$B$782,X$119)+'СЕТ СН'!$I$11+СВЦЭМ!$D$10+'СЕТ СН'!$I$6-'СЕТ СН'!$I$23</f>
        <v>1528.1449197900001</v>
      </c>
      <c r="Y124" s="36">
        <f>SUMIFS(СВЦЭМ!$D$39:$D$782,СВЦЭМ!$A$39:$A$782,$A124,СВЦЭМ!$B$39:$B$782,Y$119)+'СЕТ СН'!$I$11+СВЦЭМ!$D$10+'СЕТ СН'!$I$6-'СЕТ СН'!$I$23</f>
        <v>1589.4507546300001</v>
      </c>
    </row>
    <row r="125" spans="1:27" ht="15.75" x14ac:dyDescent="0.2">
      <c r="A125" s="35">
        <f t="shared" si="3"/>
        <v>44445</v>
      </c>
      <c r="B125" s="36">
        <f>SUMIFS(СВЦЭМ!$D$39:$D$782,СВЦЭМ!$A$39:$A$782,$A125,СВЦЭМ!$B$39:$B$782,B$119)+'СЕТ СН'!$I$11+СВЦЭМ!$D$10+'СЕТ СН'!$I$6-'СЕТ СН'!$I$23</f>
        <v>1604.5770885100001</v>
      </c>
      <c r="C125" s="36">
        <f>SUMIFS(СВЦЭМ!$D$39:$D$782,СВЦЭМ!$A$39:$A$782,$A125,СВЦЭМ!$B$39:$B$782,C$119)+'СЕТ СН'!$I$11+СВЦЭМ!$D$10+'СЕТ СН'!$I$6-'СЕТ СН'!$I$23</f>
        <v>1686.26610727</v>
      </c>
      <c r="D125" s="36">
        <f>SUMIFS(СВЦЭМ!$D$39:$D$782,СВЦЭМ!$A$39:$A$782,$A125,СВЦЭМ!$B$39:$B$782,D$119)+'СЕТ СН'!$I$11+СВЦЭМ!$D$10+'СЕТ СН'!$I$6-'СЕТ СН'!$I$23</f>
        <v>1754.57435328</v>
      </c>
      <c r="E125" s="36">
        <f>SUMIFS(СВЦЭМ!$D$39:$D$782,СВЦЭМ!$A$39:$A$782,$A125,СВЦЭМ!$B$39:$B$782,E$119)+'СЕТ СН'!$I$11+СВЦЭМ!$D$10+'СЕТ СН'!$I$6-'СЕТ СН'!$I$23</f>
        <v>1785.30397535</v>
      </c>
      <c r="F125" s="36">
        <f>SUMIFS(СВЦЭМ!$D$39:$D$782,СВЦЭМ!$A$39:$A$782,$A125,СВЦЭМ!$B$39:$B$782,F$119)+'СЕТ СН'!$I$11+СВЦЭМ!$D$10+'СЕТ СН'!$I$6-'СЕТ СН'!$I$23</f>
        <v>1793.2193857499999</v>
      </c>
      <c r="G125" s="36">
        <f>SUMIFS(СВЦЭМ!$D$39:$D$782,СВЦЭМ!$A$39:$A$782,$A125,СВЦЭМ!$B$39:$B$782,G$119)+'СЕТ СН'!$I$11+СВЦЭМ!$D$10+'СЕТ СН'!$I$6-'СЕТ СН'!$I$23</f>
        <v>1795.1002269799999</v>
      </c>
      <c r="H125" s="36">
        <f>SUMIFS(СВЦЭМ!$D$39:$D$782,СВЦЭМ!$A$39:$A$782,$A125,СВЦЭМ!$B$39:$B$782,H$119)+'СЕТ СН'!$I$11+СВЦЭМ!$D$10+'СЕТ СН'!$I$6-'СЕТ СН'!$I$23</f>
        <v>1735.0664992399998</v>
      </c>
      <c r="I125" s="36">
        <f>SUMIFS(СВЦЭМ!$D$39:$D$782,СВЦЭМ!$A$39:$A$782,$A125,СВЦЭМ!$B$39:$B$782,I$119)+'СЕТ СН'!$I$11+СВЦЭМ!$D$10+'СЕТ СН'!$I$6-'СЕТ СН'!$I$23</f>
        <v>1642.68901639</v>
      </c>
      <c r="J125" s="36">
        <f>SUMIFS(СВЦЭМ!$D$39:$D$782,СВЦЭМ!$A$39:$A$782,$A125,СВЦЭМ!$B$39:$B$782,J$119)+'СЕТ СН'!$I$11+СВЦЭМ!$D$10+'СЕТ СН'!$I$6-'СЕТ СН'!$I$23</f>
        <v>1557.07778755</v>
      </c>
      <c r="K125" s="36">
        <f>SUMIFS(СВЦЭМ!$D$39:$D$782,СВЦЭМ!$A$39:$A$782,$A125,СВЦЭМ!$B$39:$B$782,K$119)+'СЕТ СН'!$I$11+СВЦЭМ!$D$10+'СЕТ СН'!$I$6-'СЕТ СН'!$I$23</f>
        <v>1536.9057071900002</v>
      </c>
      <c r="L125" s="36">
        <f>SUMIFS(СВЦЭМ!$D$39:$D$782,СВЦЭМ!$A$39:$A$782,$A125,СВЦЭМ!$B$39:$B$782,L$119)+'СЕТ СН'!$I$11+СВЦЭМ!$D$10+'СЕТ СН'!$I$6-'СЕТ СН'!$I$23</f>
        <v>1532.50129012</v>
      </c>
      <c r="M125" s="36">
        <f>SUMIFS(СВЦЭМ!$D$39:$D$782,СВЦЭМ!$A$39:$A$782,$A125,СВЦЭМ!$B$39:$B$782,M$119)+'СЕТ СН'!$I$11+СВЦЭМ!$D$10+'СЕТ СН'!$I$6-'СЕТ СН'!$I$23</f>
        <v>1527.68792007</v>
      </c>
      <c r="N125" s="36">
        <f>SUMIFS(СВЦЭМ!$D$39:$D$782,СВЦЭМ!$A$39:$A$782,$A125,СВЦЭМ!$B$39:$B$782,N$119)+'СЕТ СН'!$I$11+СВЦЭМ!$D$10+'СЕТ СН'!$I$6-'СЕТ СН'!$I$23</f>
        <v>1523.2894083599999</v>
      </c>
      <c r="O125" s="36">
        <f>SUMIFS(СВЦЭМ!$D$39:$D$782,СВЦЭМ!$A$39:$A$782,$A125,СВЦЭМ!$B$39:$B$782,O$119)+'СЕТ СН'!$I$11+СВЦЭМ!$D$10+'СЕТ СН'!$I$6-'СЕТ СН'!$I$23</f>
        <v>1533.6256263600001</v>
      </c>
      <c r="P125" s="36">
        <f>SUMIFS(СВЦЭМ!$D$39:$D$782,СВЦЭМ!$A$39:$A$782,$A125,СВЦЭМ!$B$39:$B$782,P$119)+'СЕТ СН'!$I$11+СВЦЭМ!$D$10+'СЕТ СН'!$I$6-'СЕТ СН'!$I$23</f>
        <v>1555.99513368</v>
      </c>
      <c r="Q125" s="36">
        <f>SUMIFS(СВЦЭМ!$D$39:$D$782,СВЦЭМ!$A$39:$A$782,$A125,СВЦЭМ!$B$39:$B$782,Q$119)+'СЕТ СН'!$I$11+СВЦЭМ!$D$10+'СЕТ СН'!$I$6-'СЕТ СН'!$I$23</f>
        <v>1568.4622737</v>
      </c>
      <c r="R125" s="36">
        <f>SUMIFS(СВЦЭМ!$D$39:$D$782,СВЦЭМ!$A$39:$A$782,$A125,СВЦЭМ!$B$39:$B$782,R$119)+'СЕТ СН'!$I$11+СВЦЭМ!$D$10+'СЕТ СН'!$I$6-'СЕТ СН'!$I$23</f>
        <v>1559.1162482</v>
      </c>
      <c r="S125" s="36">
        <f>SUMIFS(СВЦЭМ!$D$39:$D$782,СВЦЭМ!$A$39:$A$782,$A125,СВЦЭМ!$B$39:$B$782,S$119)+'СЕТ СН'!$I$11+СВЦЭМ!$D$10+'СЕТ СН'!$I$6-'СЕТ СН'!$I$23</f>
        <v>1541.19286822</v>
      </c>
      <c r="T125" s="36">
        <f>SUMIFS(СВЦЭМ!$D$39:$D$782,СВЦЭМ!$A$39:$A$782,$A125,СВЦЭМ!$B$39:$B$782,T$119)+'СЕТ СН'!$I$11+СВЦЭМ!$D$10+'СЕТ СН'!$I$6-'СЕТ СН'!$I$23</f>
        <v>1525.36918586</v>
      </c>
      <c r="U125" s="36">
        <f>SUMIFS(СВЦЭМ!$D$39:$D$782,СВЦЭМ!$A$39:$A$782,$A125,СВЦЭМ!$B$39:$B$782,U$119)+'СЕТ СН'!$I$11+СВЦЭМ!$D$10+'СЕТ СН'!$I$6-'СЕТ СН'!$I$23</f>
        <v>1565.1682578499999</v>
      </c>
      <c r="V125" s="36">
        <f>SUMIFS(СВЦЭМ!$D$39:$D$782,СВЦЭМ!$A$39:$A$782,$A125,СВЦЭМ!$B$39:$B$782,V$119)+'СЕТ СН'!$I$11+СВЦЭМ!$D$10+'СЕТ СН'!$I$6-'СЕТ СН'!$I$23</f>
        <v>1587.1068581</v>
      </c>
      <c r="W125" s="36">
        <f>SUMIFS(СВЦЭМ!$D$39:$D$782,СВЦЭМ!$A$39:$A$782,$A125,СВЦЭМ!$B$39:$B$782,W$119)+'СЕТ СН'!$I$11+СВЦЭМ!$D$10+'СЕТ СН'!$I$6-'СЕТ СН'!$I$23</f>
        <v>1581.24124663</v>
      </c>
      <c r="X125" s="36">
        <f>SUMIFS(СВЦЭМ!$D$39:$D$782,СВЦЭМ!$A$39:$A$782,$A125,СВЦЭМ!$B$39:$B$782,X$119)+'СЕТ СН'!$I$11+СВЦЭМ!$D$10+'СЕТ СН'!$I$6-'СЕТ СН'!$I$23</f>
        <v>1524.3580681399999</v>
      </c>
      <c r="Y125" s="36">
        <f>SUMIFS(СВЦЭМ!$D$39:$D$782,СВЦЭМ!$A$39:$A$782,$A125,СВЦЭМ!$B$39:$B$782,Y$119)+'СЕТ СН'!$I$11+СВЦЭМ!$D$10+'СЕТ СН'!$I$6-'СЕТ СН'!$I$23</f>
        <v>1543.4138148900001</v>
      </c>
    </row>
    <row r="126" spans="1:27" ht="15.75" x14ac:dyDescent="0.2">
      <c r="A126" s="35">
        <f t="shared" si="3"/>
        <v>44446</v>
      </c>
      <c r="B126" s="36">
        <f>SUMIFS(СВЦЭМ!$D$39:$D$782,СВЦЭМ!$A$39:$A$782,$A126,СВЦЭМ!$B$39:$B$782,B$119)+'СЕТ СН'!$I$11+СВЦЭМ!$D$10+'СЕТ СН'!$I$6-'СЕТ СН'!$I$23</f>
        <v>1690.0693592299999</v>
      </c>
      <c r="C126" s="36">
        <f>SUMIFS(СВЦЭМ!$D$39:$D$782,СВЦЭМ!$A$39:$A$782,$A126,СВЦЭМ!$B$39:$B$782,C$119)+'СЕТ СН'!$I$11+СВЦЭМ!$D$10+'СЕТ СН'!$I$6-'СЕТ СН'!$I$23</f>
        <v>1784.51209997</v>
      </c>
      <c r="D126" s="36">
        <f>SUMIFS(СВЦЭМ!$D$39:$D$782,СВЦЭМ!$A$39:$A$782,$A126,СВЦЭМ!$B$39:$B$782,D$119)+'СЕТ СН'!$I$11+СВЦЭМ!$D$10+'СЕТ СН'!$I$6-'СЕТ СН'!$I$23</f>
        <v>1846.26644964</v>
      </c>
      <c r="E126" s="36">
        <f>SUMIFS(СВЦЭМ!$D$39:$D$782,СВЦЭМ!$A$39:$A$782,$A126,СВЦЭМ!$B$39:$B$782,E$119)+'СЕТ СН'!$I$11+СВЦЭМ!$D$10+'СЕТ СН'!$I$6-'СЕТ СН'!$I$23</f>
        <v>1833.6051623599999</v>
      </c>
      <c r="F126" s="36">
        <f>SUMIFS(СВЦЭМ!$D$39:$D$782,СВЦЭМ!$A$39:$A$782,$A126,СВЦЭМ!$B$39:$B$782,F$119)+'СЕТ СН'!$I$11+СВЦЭМ!$D$10+'СЕТ СН'!$I$6-'СЕТ СН'!$I$23</f>
        <v>1829.1742504599999</v>
      </c>
      <c r="G126" s="36">
        <f>SUMIFS(СВЦЭМ!$D$39:$D$782,СВЦЭМ!$A$39:$A$782,$A126,СВЦЭМ!$B$39:$B$782,G$119)+'СЕТ СН'!$I$11+СВЦЭМ!$D$10+'СЕТ СН'!$I$6-'СЕТ СН'!$I$23</f>
        <v>1834.78491702</v>
      </c>
      <c r="H126" s="36">
        <f>SUMIFS(СВЦЭМ!$D$39:$D$782,СВЦЭМ!$A$39:$A$782,$A126,СВЦЭМ!$B$39:$B$782,H$119)+'СЕТ СН'!$I$11+СВЦЭМ!$D$10+'СЕТ СН'!$I$6-'СЕТ СН'!$I$23</f>
        <v>1760.40617617</v>
      </c>
      <c r="I126" s="36">
        <f>SUMIFS(СВЦЭМ!$D$39:$D$782,СВЦЭМ!$A$39:$A$782,$A126,СВЦЭМ!$B$39:$B$782,I$119)+'СЕТ СН'!$I$11+СВЦЭМ!$D$10+'СЕТ СН'!$I$6-'СЕТ СН'!$I$23</f>
        <v>1675.5551178800001</v>
      </c>
      <c r="J126" s="36">
        <f>SUMIFS(СВЦЭМ!$D$39:$D$782,СВЦЭМ!$A$39:$A$782,$A126,СВЦЭМ!$B$39:$B$782,J$119)+'СЕТ СН'!$I$11+СВЦЭМ!$D$10+'СЕТ СН'!$I$6-'СЕТ СН'!$I$23</f>
        <v>1600.66400666</v>
      </c>
      <c r="K126" s="36">
        <f>SUMIFS(СВЦЭМ!$D$39:$D$782,СВЦЭМ!$A$39:$A$782,$A126,СВЦЭМ!$B$39:$B$782,K$119)+'СЕТ СН'!$I$11+СВЦЭМ!$D$10+'СЕТ СН'!$I$6-'СЕТ СН'!$I$23</f>
        <v>1594.06021321</v>
      </c>
      <c r="L126" s="36">
        <f>SUMIFS(СВЦЭМ!$D$39:$D$782,СВЦЭМ!$A$39:$A$782,$A126,СВЦЭМ!$B$39:$B$782,L$119)+'СЕТ СН'!$I$11+СВЦЭМ!$D$10+'СЕТ СН'!$I$6-'СЕТ СН'!$I$23</f>
        <v>1590.6782659999999</v>
      </c>
      <c r="M126" s="36">
        <f>SUMIFS(СВЦЭМ!$D$39:$D$782,СВЦЭМ!$A$39:$A$782,$A126,СВЦЭМ!$B$39:$B$782,M$119)+'СЕТ СН'!$I$11+СВЦЭМ!$D$10+'СЕТ СН'!$I$6-'СЕТ СН'!$I$23</f>
        <v>1585.27141336</v>
      </c>
      <c r="N126" s="36">
        <f>SUMIFS(СВЦЭМ!$D$39:$D$782,СВЦЭМ!$A$39:$A$782,$A126,СВЦЭМ!$B$39:$B$782,N$119)+'СЕТ СН'!$I$11+СВЦЭМ!$D$10+'СЕТ СН'!$I$6-'СЕТ СН'!$I$23</f>
        <v>1586.56620415</v>
      </c>
      <c r="O126" s="36">
        <f>SUMIFS(СВЦЭМ!$D$39:$D$782,СВЦЭМ!$A$39:$A$782,$A126,СВЦЭМ!$B$39:$B$782,O$119)+'СЕТ СН'!$I$11+СВЦЭМ!$D$10+'СЕТ СН'!$I$6-'СЕТ СН'!$I$23</f>
        <v>1612.32447785</v>
      </c>
      <c r="P126" s="36">
        <f>SUMIFS(СВЦЭМ!$D$39:$D$782,СВЦЭМ!$A$39:$A$782,$A126,СВЦЭМ!$B$39:$B$782,P$119)+'СЕТ СН'!$I$11+СВЦЭМ!$D$10+'СЕТ СН'!$I$6-'СЕТ СН'!$I$23</f>
        <v>1649.6360740099999</v>
      </c>
      <c r="Q126" s="36">
        <f>SUMIFS(СВЦЭМ!$D$39:$D$782,СВЦЭМ!$A$39:$A$782,$A126,СВЦЭМ!$B$39:$B$782,Q$119)+'СЕТ СН'!$I$11+СВЦЭМ!$D$10+'СЕТ СН'!$I$6-'СЕТ СН'!$I$23</f>
        <v>1656.68315566</v>
      </c>
      <c r="R126" s="36">
        <f>SUMIFS(СВЦЭМ!$D$39:$D$782,СВЦЭМ!$A$39:$A$782,$A126,СВЦЭМ!$B$39:$B$782,R$119)+'СЕТ СН'!$I$11+СВЦЭМ!$D$10+'СЕТ СН'!$I$6-'СЕТ СН'!$I$23</f>
        <v>1645.8149141900001</v>
      </c>
      <c r="S126" s="36">
        <f>SUMIFS(СВЦЭМ!$D$39:$D$782,СВЦЭМ!$A$39:$A$782,$A126,СВЦЭМ!$B$39:$B$782,S$119)+'СЕТ СН'!$I$11+СВЦЭМ!$D$10+'СЕТ СН'!$I$6-'СЕТ СН'!$I$23</f>
        <v>1619.24006783</v>
      </c>
      <c r="T126" s="36">
        <f>SUMIFS(СВЦЭМ!$D$39:$D$782,СВЦЭМ!$A$39:$A$782,$A126,СВЦЭМ!$B$39:$B$782,T$119)+'СЕТ СН'!$I$11+СВЦЭМ!$D$10+'СЕТ СН'!$I$6-'СЕТ СН'!$I$23</f>
        <v>1584.4362571900001</v>
      </c>
      <c r="U126" s="36">
        <f>SUMIFS(СВЦЭМ!$D$39:$D$782,СВЦЭМ!$A$39:$A$782,$A126,СВЦЭМ!$B$39:$B$782,U$119)+'СЕТ СН'!$I$11+СВЦЭМ!$D$10+'СЕТ СН'!$I$6-'СЕТ СН'!$I$23</f>
        <v>1572.88485315</v>
      </c>
      <c r="V126" s="36">
        <f>SUMIFS(СВЦЭМ!$D$39:$D$782,СВЦЭМ!$A$39:$A$782,$A126,СВЦЭМ!$B$39:$B$782,V$119)+'СЕТ СН'!$I$11+СВЦЭМ!$D$10+'СЕТ СН'!$I$6-'СЕТ СН'!$I$23</f>
        <v>1599.2873634500002</v>
      </c>
      <c r="W126" s="36">
        <f>SUMIFS(СВЦЭМ!$D$39:$D$782,СВЦЭМ!$A$39:$A$782,$A126,СВЦЭМ!$B$39:$B$782,W$119)+'СЕТ СН'!$I$11+СВЦЭМ!$D$10+'СЕТ СН'!$I$6-'СЕТ СН'!$I$23</f>
        <v>1593.9541758300002</v>
      </c>
      <c r="X126" s="36">
        <f>SUMIFS(СВЦЭМ!$D$39:$D$782,СВЦЭМ!$A$39:$A$782,$A126,СВЦЭМ!$B$39:$B$782,X$119)+'СЕТ СН'!$I$11+СВЦЭМ!$D$10+'СЕТ СН'!$I$6-'СЕТ СН'!$I$23</f>
        <v>1581.98188011</v>
      </c>
      <c r="Y126" s="36">
        <f>SUMIFS(СВЦЭМ!$D$39:$D$782,СВЦЭМ!$A$39:$A$782,$A126,СВЦЭМ!$B$39:$B$782,Y$119)+'СЕТ СН'!$I$11+СВЦЭМ!$D$10+'СЕТ СН'!$I$6-'СЕТ СН'!$I$23</f>
        <v>1637.1010133899999</v>
      </c>
    </row>
    <row r="127" spans="1:27" ht="15.75" x14ac:dyDescent="0.2">
      <c r="A127" s="35">
        <f t="shared" si="3"/>
        <v>44447</v>
      </c>
      <c r="B127" s="36">
        <f>SUMIFS(СВЦЭМ!$D$39:$D$782,СВЦЭМ!$A$39:$A$782,$A127,СВЦЭМ!$B$39:$B$782,B$119)+'СЕТ СН'!$I$11+СВЦЭМ!$D$10+'СЕТ СН'!$I$6-'СЕТ СН'!$I$23</f>
        <v>1749.2328586399999</v>
      </c>
      <c r="C127" s="36">
        <f>SUMIFS(СВЦЭМ!$D$39:$D$782,СВЦЭМ!$A$39:$A$782,$A127,СВЦЭМ!$B$39:$B$782,C$119)+'СЕТ СН'!$I$11+СВЦЭМ!$D$10+'СЕТ СН'!$I$6-'СЕТ СН'!$I$23</f>
        <v>1824.05055533</v>
      </c>
      <c r="D127" s="36">
        <f>SUMIFS(СВЦЭМ!$D$39:$D$782,СВЦЭМ!$A$39:$A$782,$A127,СВЦЭМ!$B$39:$B$782,D$119)+'СЕТ СН'!$I$11+СВЦЭМ!$D$10+'СЕТ СН'!$I$6-'СЕТ СН'!$I$23</f>
        <v>1881.1493291899999</v>
      </c>
      <c r="E127" s="36">
        <f>SUMIFS(СВЦЭМ!$D$39:$D$782,СВЦЭМ!$A$39:$A$782,$A127,СВЦЭМ!$B$39:$B$782,E$119)+'СЕТ СН'!$I$11+СВЦЭМ!$D$10+'СЕТ СН'!$I$6-'СЕТ СН'!$I$23</f>
        <v>1839.7187224899999</v>
      </c>
      <c r="F127" s="36">
        <f>SUMIFS(СВЦЭМ!$D$39:$D$782,СВЦЭМ!$A$39:$A$782,$A127,СВЦЭМ!$B$39:$B$782,F$119)+'СЕТ СН'!$I$11+СВЦЭМ!$D$10+'СЕТ СН'!$I$6-'СЕТ СН'!$I$23</f>
        <v>1826.64724781</v>
      </c>
      <c r="G127" s="36">
        <f>SUMIFS(СВЦЭМ!$D$39:$D$782,СВЦЭМ!$A$39:$A$782,$A127,СВЦЭМ!$B$39:$B$782,G$119)+'СЕТ СН'!$I$11+СВЦЭМ!$D$10+'СЕТ СН'!$I$6-'СЕТ СН'!$I$23</f>
        <v>1847.31310388</v>
      </c>
      <c r="H127" s="36">
        <f>SUMIFS(СВЦЭМ!$D$39:$D$782,СВЦЭМ!$A$39:$A$782,$A127,СВЦЭМ!$B$39:$B$782,H$119)+'СЕТ СН'!$I$11+СВЦЭМ!$D$10+'СЕТ СН'!$I$6-'СЕТ СН'!$I$23</f>
        <v>1806.2498457199999</v>
      </c>
      <c r="I127" s="36">
        <f>SUMIFS(СВЦЭМ!$D$39:$D$782,СВЦЭМ!$A$39:$A$782,$A127,СВЦЭМ!$B$39:$B$782,I$119)+'СЕТ СН'!$I$11+СВЦЭМ!$D$10+'СЕТ СН'!$I$6-'СЕТ СН'!$I$23</f>
        <v>1703.3494521100001</v>
      </c>
      <c r="J127" s="36">
        <f>SUMIFS(СВЦЭМ!$D$39:$D$782,СВЦЭМ!$A$39:$A$782,$A127,СВЦЭМ!$B$39:$B$782,J$119)+'СЕТ СН'!$I$11+СВЦЭМ!$D$10+'СЕТ СН'!$I$6-'СЕТ СН'!$I$23</f>
        <v>1616.06315397</v>
      </c>
      <c r="K127" s="36">
        <f>SUMIFS(СВЦЭМ!$D$39:$D$782,СВЦЭМ!$A$39:$A$782,$A127,СВЦЭМ!$B$39:$B$782,K$119)+'СЕТ СН'!$I$11+СВЦЭМ!$D$10+'СЕТ СН'!$I$6-'СЕТ СН'!$I$23</f>
        <v>1578.1105739099999</v>
      </c>
      <c r="L127" s="36">
        <f>SUMIFS(СВЦЭМ!$D$39:$D$782,СВЦЭМ!$A$39:$A$782,$A127,СВЦЭМ!$B$39:$B$782,L$119)+'СЕТ СН'!$I$11+СВЦЭМ!$D$10+'СЕТ СН'!$I$6-'СЕТ СН'!$I$23</f>
        <v>1574.3384199000002</v>
      </c>
      <c r="M127" s="36">
        <f>SUMIFS(СВЦЭМ!$D$39:$D$782,СВЦЭМ!$A$39:$A$782,$A127,СВЦЭМ!$B$39:$B$782,M$119)+'СЕТ СН'!$I$11+СВЦЭМ!$D$10+'СЕТ СН'!$I$6-'СЕТ СН'!$I$23</f>
        <v>1562.7968304199999</v>
      </c>
      <c r="N127" s="36">
        <f>SUMIFS(СВЦЭМ!$D$39:$D$782,СВЦЭМ!$A$39:$A$782,$A127,СВЦЭМ!$B$39:$B$782,N$119)+'СЕТ СН'!$I$11+СВЦЭМ!$D$10+'СЕТ СН'!$I$6-'СЕТ СН'!$I$23</f>
        <v>1567.02432254</v>
      </c>
      <c r="O127" s="36">
        <f>SUMIFS(СВЦЭМ!$D$39:$D$782,СВЦЭМ!$A$39:$A$782,$A127,СВЦЭМ!$B$39:$B$782,O$119)+'СЕТ СН'!$I$11+СВЦЭМ!$D$10+'СЕТ СН'!$I$6-'СЕТ СН'!$I$23</f>
        <v>1602.9375045500001</v>
      </c>
      <c r="P127" s="36">
        <f>SUMIFS(СВЦЭМ!$D$39:$D$782,СВЦЭМ!$A$39:$A$782,$A127,СВЦЭМ!$B$39:$B$782,P$119)+'СЕТ СН'!$I$11+СВЦЭМ!$D$10+'СЕТ СН'!$I$6-'СЕТ СН'!$I$23</f>
        <v>1636.63964349</v>
      </c>
      <c r="Q127" s="36">
        <f>SUMIFS(СВЦЭМ!$D$39:$D$782,СВЦЭМ!$A$39:$A$782,$A127,СВЦЭМ!$B$39:$B$782,Q$119)+'СЕТ СН'!$I$11+СВЦЭМ!$D$10+'СЕТ СН'!$I$6-'СЕТ СН'!$I$23</f>
        <v>1634.9825609100001</v>
      </c>
      <c r="R127" s="36">
        <f>SUMIFS(СВЦЭМ!$D$39:$D$782,СВЦЭМ!$A$39:$A$782,$A127,СВЦЭМ!$B$39:$B$782,R$119)+'СЕТ СН'!$I$11+СВЦЭМ!$D$10+'СЕТ СН'!$I$6-'СЕТ СН'!$I$23</f>
        <v>1633.8359961400001</v>
      </c>
      <c r="S127" s="36">
        <f>SUMIFS(СВЦЭМ!$D$39:$D$782,СВЦЭМ!$A$39:$A$782,$A127,СВЦЭМ!$B$39:$B$782,S$119)+'СЕТ СН'!$I$11+СВЦЭМ!$D$10+'СЕТ СН'!$I$6-'СЕТ СН'!$I$23</f>
        <v>1604.58028038</v>
      </c>
      <c r="T127" s="36">
        <f>SUMIFS(СВЦЭМ!$D$39:$D$782,СВЦЭМ!$A$39:$A$782,$A127,СВЦЭМ!$B$39:$B$782,T$119)+'СЕТ СН'!$I$11+СВЦЭМ!$D$10+'СЕТ СН'!$I$6-'СЕТ СН'!$I$23</f>
        <v>1569.6709022499999</v>
      </c>
      <c r="U127" s="36">
        <f>SUMIFS(СВЦЭМ!$D$39:$D$782,СВЦЭМ!$A$39:$A$782,$A127,СВЦЭМ!$B$39:$B$782,U$119)+'СЕТ СН'!$I$11+СВЦЭМ!$D$10+'СЕТ СН'!$I$6-'СЕТ СН'!$I$23</f>
        <v>1567.6884628</v>
      </c>
      <c r="V127" s="36">
        <f>SUMIFS(СВЦЭМ!$D$39:$D$782,СВЦЭМ!$A$39:$A$782,$A127,СВЦЭМ!$B$39:$B$782,V$119)+'СЕТ СН'!$I$11+СВЦЭМ!$D$10+'СЕТ СН'!$I$6-'СЕТ СН'!$I$23</f>
        <v>1560.07249402</v>
      </c>
      <c r="W127" s="36">
        <f>SUMIFS(СВЦЭМ!$D$39:$D$782,СВЦЭМ!$A$39:$A$782,$A127,СВЦЭМ!$B$39:$B$782,W$119)+'СЕТ СН'!$I$11+СВЦЭМ!$D$10+'СЕТ СН'!$I$6-'СЕТ СН'!$I$23</f>
        <v>1554.59324087</v>
      </c>
      <c r="X127" s="36">
        <f>SUMIFS(СВЦЭМ!$D$39:$D$782,СВЦЭМ!$A$39:$A$782,$A127,СВЦЭМ!$B$39:$B$782,X$119)+'СЕТ СН'!$I$11+СВЦЭМ!$D$10+'СЕТ СН'!$I$6-'СЕТ СН'!$I$23</f>
        <v>1586.9184241400001</v>
      </c>
      <c r="Y127" s="36">
        <f>SUMIFS(СВЦЭМ!$D$39:$D$782,СВЦЭМ!$A$39:$A$782,$A127,СВЦЭМ!$B$39:$B$782,Y$119)+'СЕТ СН'!$I$11+СВЦЭМ!$D$10+'СЕТ СН'!$I$6-'СЕТ СН'!$I$23</f>
        <v>1648.09664873</v>
      </c>
    </row>
    <row r="128" spans="1:27" ht="15.75" x14ac:dyDescent="0.2">
      <c r="A128" s="35">
        <f t="shared" si="3"/>
        <v>44448</v>
      </c>
      <c r="B128" s="36">
        <f>SUMIFS(СВЦЭМ!$D$39:$D$782,СВЦЭМ!$A$39:$A$782,$A128,СВЦЭМ!$B$39:$B$782,B$119)+'СЕТ СН'!$I$11+СВЦЭМ!$D$10+'СЕТ СН'!$I$6-'СЕТ СН'!$I$23</f>
        <v>1765.3392587399999</v>
      </c>
      <c r="C128" s="36">
        <f>SUMIFS(СВЦЭМ!$D$39:$D$782,СВЦЭМ!$A$39:$A$782,$A128,СВЦЭМ!$B$39:$B$782,C$119)+'СЕТ СН'!$I$11+СВЦЭМ!$D$10+'СЕТ СН'!$I$6-'СЕТ СН'!$I$23</f>
        <v>1856.3491849699999</v>
      </c>
      <c r="D128" s="36">
        <f>SUMIFS(СВЦЭМ!$D$39:$D$782,СВЦЭМ!$A$39:$A$782,$A128,СВЦЭМ!$B$39:$B$782,D$119)+'СЕТ СН'!$I$11+СВЦЭМ!$D$10+'СЕТ СН'!$I$6-'СЕТ СН'!$I$23</f>
        <v>1923.64142638</v>
      </c>
      <c r="E128" s="36">
        <f>SUMIFS(СВЦЭМ!$D$39:$D$782,СВЦЭМ!$A$39:$A$782,$A128,СВЦЭМ!$B$39:$B$782,E$119)+'СЕТ СН'!$I$11+СВЦЭМ!$D$10+'СЕТ СН'!$I$6-'СЕТ СН'!$I$23</f>
        <v>1941.0376526999999</v>
      </c>
      <c r="F128" s="36">
        <f>SUMIFS(СВЦЭМ!$D$39:$D$782,СВЦЭМ!$A$39:$A$782,$A128,СВЦЭМ!$B$39:$B$782,F$119)+'СЕТ СН'!$I$11+СВЦЭМ!$D$10+'СЕТ СН'!$I$6-'СЕТ СН'!$I$23</f>
        <v>1947.9783519999999</v>
      </c>
      <c r="G128" s="36">
        <f>SUMIFS(СВЦЭМ!$D$39:$D$782,СВЦЭМ!$A$39:$A$782,$A128,СВЦЭМ!$B$39:$B$782,G$119)+'СЕТ СН'!$I$11+СВЦЭМ!$D$10+'СЕТ СН'!$I$6-'СЕТ СН'!$I$23</f>
        <v>1929.0735921799999</v>
      </c>
      <c r="H128" s="36">
        <f>SUMIFS(СВЦЭМ!$D$39:$D$782,СВЦЭМ!$A$39:$A$782,$A128,СВЦЭМ!$B$39:$B$782,H$119)+'СЕТ СН'!$I$11+СВЦЭМ!$D$10+'СЕТ СН'!$I$6-'СЕТ СН'!$I$23</f>
        <v>1862.5238112999998</v>
      </c>
      <c r="I128" s="36">
        <f>SUMIFS(СВЦЭМ!$D$39:$D$782,СВЦЭМ!$A$39:$A$782,$A128,СВЦЭМ!$B$39:$B$782,I$119)+'СЕТ СН'!$I$11+СВЦЭМ!$D$10+'СЕТ СН'!$I$6-'СЕТ СН'!$I$23</f>
        <v>1756.0471832799999</v>
      </c>
      <c r="J128" s="36">
        <f>SUMIFS(СВЦЭМ!$D$39:$D$782,СВЦЭМ!$A$39:$A$782,$A128,СВЦЭМ!$B$39:$B$782,J$119)+'СЕТ СН'!$I$11+СВЦЭМ!$D$10+'СЕТ СН'!$I$6-'СЕТ СН'!$I$23</f>
        <v>1658.1995521900001</v>
      </c>
      <c r="K128" s="36">
        <f>SUMIFS(СВЦЭМ!$D$39:$D$782,СВЦЭМ!$A$39:$A$782,$A128,СВЦЭМ!$B$39:$B$782,K$119)+'СЕТ СН'!$I$11+СВЦЭМ!$D$10+'СЕТ СН'!$I$6-'СЕТ СН'!$I$23</f>
        <v>1618.73603323</v>
      </c>
      <c r="L128" s="36">
        <f>SUMIFS(СВЦЭМ!$D$39:$D$782,СВЦЭМ!$A$39:$A$782,$A128,СВЦЭМ!$B$39:$B$782,L$119)+'СЕТ СН'!$I$11+СВЦЭМ!$D$10+'СЕТ СН'!$I$6-'СЕТ СН'!$I$23</f>
        <v>1610.4300499000001</v>
      </c>
      <c r="M128" s="36">
        <f>SUMIFS(СВЦЭМ!$D$39:$D$782,СВЦЭМ!$A$39:$A$782,$A128,СВЦЭМ!$B$39:$B$782,M$119)+'СЕТ СН'!$I$11+СВЦЭМ!$D$10+'СЕТ СН'!$I$6-'СЕТ СН'!$I$23</f>
        <v>1597.69589806</v>
      </c>
      <c r="N128" s="36">
        <f>SUMIFS(СВЦЭМ!$D$39:$D$782,СВЦЭМ!$A$39:$A$782,$A128,СВЦЭМ!$B$39:$B$782,N$119)+'СЕТ СН'!$I$11+СВЦЭМ!$D$10+'СЕТ СН'!$I$6-'СЕТ СН'!$I$23</f>
        <v>1601.4270422</v>
      </c>
      <c r="O128" s="36">
        <f>SUMIFS(СВЦЭМ!$D$39:$D$782,СВЦЭМ!$A$39:$A$782,$A128,СВЦЭМ!$B$39:$B$782,O$119)+'СЕТ СН'!$I$11+СВЦЭМ!$D$10+'СЕТ СН'!$I$6-'СЕТ СН'!$I$23</f>
        <v>1631.8593283999999</v>
      </c>
      <c r="P128" s="36">
        <f>SUMIFS(СВЦЭМ!$D$39:$D$782,СВЦЭМ!$A$39:$A$782,$A128,СВЦЭМ!$B$39:$B$782,P$119)+'СЕТ СН'!$I$11+СВЦЭМ!$D$10+'СЕТ СН'!$I$6-'СЕТ СН'!$I$23</f>
        <v>1667.92468457</v>
      </c>
      <c r="Q128" s="36">
        <f>SUMIFS(СВЦЭМ!$D$39:$D$782,СВЦЭМ!$A$39:$A$782,$A128,СВЦЭМ!$B$39:$B$782,Q$119)+'СЕТ СН'!$I$11+СВЦЭМ!$D$10+'СЕТ СН'!$I$6-'СЕТ СН'!$I$23</f>
        <v>1678.1895886699999</v>
      </c>
      <c r="R128" s="36">
        <f>SUMIFS(СВЦЭМ!$D$39:$D$782,СВЦЭМ!$A$39:$A$782,$A128,СВЦЭМ!$B$39:$B$782,R$119)+'СЕТ СН'!$I$11+СВЦЭМ!$D$10+'СЕТ СН'!$I$6-'СЕТ СН'!$I$23</f>
        <v>1668.4529180499999</v>
      </c>
      <c r="S128" s="36">
        <f>SUMIFS(СВЦЭМ!$D$39:$D$782,СВЦЭМ!$A$39:$A$782,$A128,СВЦЭМ!$B$39:$B$782,S$119)+'СЕТ СН'!$I$11+СВЦЭМ!$D$10+'СЕТ СН'!$I$6-'СЕТ СН'!$I$23</f>
        <v>1640.33678147</v>
      </c>
      <c r="T128" s="36">
        <f>SUMIFS(СВЦЭМ!$D$39:$D$782,СВЦЭМ!$A$39:$A$782,$A128,СВЦЭМ!$B$39:$B$782,T$119)+'СЕТ СН'!$I$11+СВЦЭМ!$D$10+'СЕТ СН'!$I$6-'СЕТ СН'!$I$23</f>
        <v>1604.1405086700001</v>
      </c>
      <c r="U128" s="36">
        <f>SUMIFS(СВЦЭМ!$D$39:$D$782,СВЦЭМ!$A$39:$A$782,$A128,СВЦЭМ!$B$39:$B$782,U$119)+'СЕТ СН'!$I$11+СВЦЭМ!$D$10+'СЕТ СН'!$I$6-'СЕТ СН'!$I$23</f>
        <v>1590.05014082</v>
      </c>
      <c r="V128" s="36">
        <f>SUMIFS(СВЦЭМ!$D$39:$D$782,СВЦЭМ!$A$39:$A$782,$A128,СВЦЭМ!$B$39:$B$782,V$119)+'СЕТ СН'!$I$11+СВЦЭМ!$D$10+'СЕТ СН'!$I$6-'СЕТ СН'!$I$23</f>
        <v>1602.28991481</v>
      </c>
      <c r="W128" s="36">
        <f>SUMIFS(СВЦЭМ!$D$39:$D$782,СВЦЭМ!$A$39:$A$782,$A128,СВЦЭМ!$B$39:$B$782,W$119)+'СЕТ СН'!$I$11+СВЦЭМ!$D$10+'СЕТ СН'!$I$6-'СЕТ СН'!$I$23</f>
        <v>1588.4554042</v>
      </c>
      <c r="X128" s="36">
        <f>SUMIFS(СВЦЭМ!$D$39:$D$782,СВЦЭМ!$A$39:$A$782,$A128,СВЦЭМ!$B$39:$B$782,X$119)+'СЕТ СН'!$I$11+СВЦЭМ!$D$10+'СЕТ СН'!$I$6-'СЕТ СН'!$I$23</f>
        <v>1755.4198906500001</v>
      </c>
      <c r="Y128" s="36">
        <f>SUMIFS(СВЦЭМ!$D$39:$D$782,СВЦЭМ!$A$39:$A$782,$A128,СВЦЭМ!$B$39:$B$782,Y$119)+'СЕТ СН'!$I$11+СВЦЭМ!$D$10+'СЕТ СН'!$I$6-'СЕТ СН'!$I$23</f>
        <v>1740.9576280399999</v>
      </c>
    </row>
    <row r="129" spans="1:25" ht="15.75" x14ac:dyDescent="0.2">
      <c r="A129" s="35">
        <f t="shared" si="3"/>
        <v>44449</v>
      </c>
      <c r="B129" s="36">
        <f>SUMIFS(СВЦЭМ!$D$39:$D$782,СВЦЭМ!$A$39:$A$782,$A129,СВЦЭМ!$B$39:$B$782,B$119)+'СЕТ СН'!$I$11+СВЦЭМ!$D$10+'СЕТ СН'!$I$6-'СЕТ СН'!$I$23</f>
        <v>1721.2444296799999</v>
      </c>
      <c r="C129" s="36">
        <f>SUMIFS(СВЦЭМ!$D$39:$D$782,СВЦЭМ!$A$39:$A$782,$A129,СВЦЭМ!$B$39:$B$782,C$119)+'СЕТ СН'!$I$11+СВЦЭМ!$D$10+'СЕТ СН'!$I$6-'СЕТ СН'!$I$23</f>
        <v>1811.3685593399998</v>
      </c>
      <c r="D129" s="36">
        <f>SUMIFS(СВЦЭМ!$D$39:$D$782,СВЦЭМ!$A$39:$A$782,$A129,СВЦЭМ!$B$39:$B$782,D$119)+'СЕТ СН'!$I$11+СВЦЭМ!$D$10+'СЕТ СН'!$I$6-'СЕТ СН'!$I$23</f>
        <v>1867.81300956</v>
      </c>
      <c r="E129" s="36">
        <f>SUMIFS(СВЦЭМ!$D$39:$D$782,СВЦЭМ!$A$39:$A$782,$A129,СВЦЭМ!$B$39:$B$782,E$119)+'СЕТ СН'!$I$11+СВЦЭМ!$D$10+'СЕТ СН'!$I$6-'СЕТ СН'!$I$23</f>
        <v>1896.67599939</v>
      </c>
      <c r="F129" s="36">
        <f>SUMIFS(СВЦЭМ!$D$39:$D$782,СВЦЭМ!$A$39:$A$782,$A129,СВЦЭМ!$B$39:$B$782,F$119)+'СЕТ СН'!$I$11+СВЦЭМ!$D$10+'СЕТ СН'!$I$6-'СЕТ СН'!$I$23</f>
        <v>1863.4687619299998</v>
      </c>
      <c r="G129" s="36">
        <f>SUMIFS(СВЦЭМ!$D$39:$D$782,СВЦЭМ!$A$39:$A$782,$A129,СВЦЭМ!$B$39:$B$782,G$119)+'СЕТ СН'!$I$11+СВЦЭМ!$D$10+'СЕТ СН'!$I$6-'СЕТ СН'!$I$23</f>
        <v>1838.5479349999998</v>
      </c>
      <c r="H129" s="36">
        <f>SUMIFS(СВЦЭМ!$D$39:$D$782,СВЦЭМ!$A$39:$A$782,$A129,СВЦЭМ!$B$39:$B$782,H$119)+'СЕТ СН'!$I$11+СВЦЭМ!$D$10+'СЕТ СН'!$I$6-'СЕТ СН'!$I$23</f>
        <v>1773.16548919</v>
      </c>
      <c r="I129" s="36">
        <f>SUMIFS(СВЦЭМ!$D$39:$D$782,СВЦЭМ!$A$39:$A$782,$A129,СВЦЭМ!$B$39:$B$782,I$119)+'СЕТ СН'!$I$11+СВЦЭМ!$D$10+'СЕТ СН'!$I$6-'СЕТ СН'!$I$23</f>
        <v>1674.29555164</v>
      </c>
      <c r="J129" s="36">
        <f>SUMIFS(СВЦЭМ!$D$39:$D$782,СВЦЭМ!$A$39:$A$782,$A129,СВЦЭМ!$B$39:$B$782,J$119)+'СЕТ СН'!$I$11+СВЦЭМ!$D$10+'СЕТ СН'!$I$6-'СЕТ СН'!$I$23</f>
        <v>1574.0903888100001</v>
      </c>
      <c r="K129" s="36">
        <f>SUMIFS(СВЦЭМ!$D$39:$D$782,СВЦЭМ!$A$39:$A$782,$A129,СВЦЭМ!$B$39:$B$782,K$119)+'СЕТ СН'!$I$11+СВЦЭМ!$D$10+'СЕТ СН'!$I$6-'СЕТ СН'!$I$23</f>
        <v>1541.6337188299999</v>
      </c>
      <c r="L129" s="36">
        <f>SUMIFS(СВЦЭМ!$D$39:$D$782,СВЦЭМ!$A$39:$A$782,$A129,СВЦЭМ!$B$39:$B$782,L$119)+'СЕТ СН'!$I$11+СВЦЭМ!$D$10+'СЕТ СН'!$I$6-'СЕТ СН'!$I$23</f>
        <v>1530.6094303499999</v>
      </c>
      <c r="M129" s="36">
        <f>SUMIFS(СВЦЭМ!$D$39:$D$782,СВЦЭМ!$A$39:$A$782,$A129,СВЦЭМ!$B$39:$B$782,M$119)+'СЕТ СН'!$I$11+СВЦЭМ!$D$10+'СЕТ СН'!$I$6-'СЕТ СН'!$I$23</f>
        <v>1522.3231905900002</v>
      </c>
      <c r="N129" s="36">
        <f>SUMIFS(СВЦЭМ!$D$39:$D$782,СВЦЭМ!$A$39:$A$782,$A129,СВЦЭМ!$B$39:$B$782,N$119)+'СЕТ СН'!$I$11+СВЦЭМ!$D$10+'СЕТ СН'!$I$6-'СЕТ СН'!$I$23</f>
        <v>1528.13536002</v>
      </c>
      <c r="O129" s="36">
        <f>SUMIFS(СВЦЭМ!$D$39:$D$782,СВЦЭМ!$A$39:$A$782,$A129,СВЦЭМ!$B$39:$B$782,O$119)+'СЕТ СН'!$I$11+СВЦЭМ!$D$10+'СЕТ СН'!$I$6-'СЕТ СН'!$I$23</f>
        <v>1560.1892003</v>
      </c>
      <c r="P129" s="36">
        <f>SUMIFS(СВЦЭМ!$D$39:$D$782,СВЦЭМ!$A$39:$A$782,$A129,СВЦЭМ!$B$39:$B$782,P$119)+'СЕТ СН'!$I$11+СВЦЭМ!$D$10+'СЕТ СН'!$I$6-'СЕТ СН'!$I$23</f>
        <v>1580.5826758000001</v>
      </c>
      <c r="Q129" s="36">
        <f>SUMIFS(СВЦЭМ!$D$39:$D$782,СВЦЭМ!$A$39:$A$782,$A129,СВЦЭМ!$B$39:$B$782,Q$119)+'СЕТ СН'!$I$11+СВЦЭМ!$D$10+'СЕТ СН'!$I$6-'СЕТ СН'!$I$23</f>
        <v>1597.26466927</v>
      </c>
      <c r="R129" s="36">
        <f>SUMIFS(СВЦЭМ!$D$39:$D$782,СВЦЭМ!$A$39:$A$782,$A129,СВЦЭМ!$B$39:$B$782,R$119)+'СЕТ СН'!$I$11+СВЦЭМ!$D$10+'СЕТ СН'!$I$6-'СЕТ СН'!$I$23</f>
        <v>1601.7213411299999</v>
      </c>
      <c r="S129" s="36">
        <f>SUMIFS(СВЦЭМ!$D$39:$D$782,СВЦЭМ!$A$39:$A$782,$A129,СВЦЭМ!$B$39:$B$782,S$119)+'СЕТ СН'!$I$11+СВЦЭМ!$D$10+'СЕТ СН'!$I$6-'СЕТ СН'!$I$23</f>
        <v>1577.69796352</v>
      </c>
      <c r="T129" s="36">
        <f>SUMIFS(СВЦЭМ!$D$39:$D$782,СВЦЭМ!$A$39:$A$782,$A129,СВЦЭМ!$B$39:$B$782,T$119)+'СЕТ СН'!$I$11+СВЦЭМ!$D$10+'СЕТ СН'!$I$6-'СЕТ СН'!$I$23</f>
        <v>1537.6010862399999</v>
      </c>
      <c r="U129" s="36">
        <f>SUMIFS(СВЦЭМ!$D$39:$D$782,СВЦЭМ!$A$39:$A$782,$A129,СВЦЭМ!$B$39:$B$782,U$119)+'СЕТ СН'!$I$11+СВЦЭМ!$D$10+'СЕТ СН'!$I$6-'СЕТ СН'!$I$23</f>
        <v>1507.25317933</v>
      </c>
      <c r="V129" s="36">
        <f>SUMIFS(СВЦЭМ!$D$39:$D$782,СВЦЭМ!$A$39:$A$782,$A129,СВЦЭМ!$B$39:$B$782,V$119)+'СЕТ СН'!$I$11+СВЦЭМ!$D$10+'СЕТ СН'!$I$6-'СЕТ СН'!$I$23</f>
        <v>1517.4594338000002</v>
      </c>
      <c r="W129" s="36">
        <f>SUMIFS(СВЦЭМ!$D$39:$D$782,СВЦЭМ!$A$39:$A$782,$A129,СВЦЭМ!$B$39:$B$782,W$119)+'СЕТ СН'!$I$11+СВЦЭМ!$D$10+'СЕТ СН'!$I$6-'СЕТ СН'!$I$23</f>
        <v>1507.34172104</v>
      </c>
      <c r="X129" s="36">
        <f>SUMIFS(СВЦЭМ!$D$39:$D$782,СВЦЭМ!$A$39:$A$782,$A129,СВЦЭМ!$B$39:$B$782,X$119)+'СЕТ СН'!$I$11+СВЦЭМ!$D$10+'СЕТ СН'!$I$6-'СЕТ СН'!$I$23</f>
        <v>1528.5507394400001</v>
      </c>
      <c r="Y129" s="36">
        <f>SUMIFS(СВЦЭМ!$D$39:$D$782,СВЦЭМ!$A$39:$A$782,$A129,СВЦЭМ!$B$39:$B$782,Y$119)+'СЕТ СН'!$I$11+СВЦЭМ!$D$10+'СЕТ СН'!$I$6-'СЕТ СН'!$I$23</f>
        <v>1566.1999646899999</v>
      </c>
    </row>
    <row r="130" spans="1:25" ht="15.75" x14ac:dyDescent="0.2">
      <c r="A130" s="35">
        <f t="shared" si="3"/>
        <v>44450</v>
      </c>
      <c r="B130" s="36">
        <f>SUMIFS(СВЦЭМ!$D$39:$D$782,СВЦЭМ!$A$39:$A$782,$A130,СВЦЭМ!$B$39:$B$782,B$119)+'СЕТ СН'!$I$11+СВЦЭМ!$D$10+'СЕТ СН'!$I$6-'СЕТ СН'!$I$23</f>
        <v>1668.89191016</v>
      </c>
      <c r="C130" s="36">
        <f>SUMIFS(СВЦЭМ!$D$39:$D$782,СВЦЭМ!$A$39:$A$782,$A130,СВЦЭМ!$B$39:$B$782,C$119)+'СЕТ СН'!$I$11+СВЦЭМ!$D$10+'СЕТ СН'!$I$6-'СЕТ СН'!$I$23</f>
        <v>1749.3708953099999</v>
      </c>
      <c r="D130" s="36">
        <f>SUMIFS(СВЦЭМ!$D$39:$D$782,СВЦЭМ!$A$39:$A$782,$A130,СВЦЭМ!$B$39:$B$782,D$119)+'СЕТ СН'!$I$11+СВЦЭМ!$D$10+'СЕТ СН'!$I$6-'СЕТ СН'!$I$23</f>
        <v>1807.95125362</v>
      </c>
      <c r="E130" s="36">
        <f>SUMIFS(СВЦЭМ!$D$39:$D$782,СВЦЭМ!$A$39:$A$782,$A130,СВЦЭМ!$B$39:$B$782,E$119)+'СЕТ СН'!$I$11+СВЦЭМ!$D$10+'СЕТ СН'!$I$6-'СЕТ СН'!$I$23</f>
        <v>1835.49911587</v>
      </c>
      <c r="F130" s="36">
        <f>SUMIFS(СВЦЭМ!$D$39:$D$782,СВЦЭМ!$A$39:$A$782,$A130,СВЦЭМ!$B$39:$B$782,F$119)+'СЕТ СН'!$I$11+СВЦЭМ!$D$10+'СЕТ СН'!$I$6-'СЕТ СН'!$I$23</f>
        <v>1850.5722807099999</v>
      </c>
      <c r="G130" s="36">
        <f>SUMIFS(СВЦЭМ!$D$39:$D$782,СВЦЭМ!$A$39:$A$782,$A130,СВЦЭМ!$B$39:$B$782,G$119)+'СЕТ СН'!$I$11+СВЦЭМ!$D$10+'СЕТ СН'!$I$6-'СЕТ СН'!$I$23</f>
        <v>1838.0483820299999</v>
      </c>
      <c r="H130" s="36">
        <f>SUMIFS(СВЦЭМ!$D$39:$D$782,СВЦЭМ!$A$39:$A$782,$A130,СВЦЭМ!$B$39:$B$782,H$119)+'СЕТ СН'!$I$11+СВЦЭМ!$D$10+'СЕТ СН'!$I$6-'СЕТ СН'!$I$23</f>
        <v>1798.02635532</v>
      </c>
      <c r="I130" s="36">
        <f>SUMIFS(СВЦЭМ!$D$39:$D$782,СВЦЭМ!$A$39:$A$782,$A130,СВЦЭМ!$B$39:$B$782,I$119)+'СЕТ СН'!$I$11+СВЦЭМ!$D$10+'СЕТ СН'!$I$6-'СЕТ СН'!$I$23</f>
        <v>1715.09708776</v>
      </c>
      <c r="J130" s="36">
        <f>SUMIFS(СВЦЭМ!$D$39:$D$782,СВЦЭМ!$A$39:$A$782,$A130,СВЦЭМ!$B$39:$B$782,J$119)+'СЕТ СН'!$I$11+СВЦЭМ!$D$10+'СЕТ СН'!$I$6-'СЕТ СН'!$I$23</f>
        <v>1623.8568610699999</v>
      </c>
      <c r="K130" s="36">
        <f>SUMIFS(СВЦЭМ!$D$39:$D$782,СВЦЭМ!$A$39:$A$782,$A130,СВЦЭМ!$B$39:$B$782,K$119)+'СЕТ СН'!$I$11+СВЦЭМ!$D$10+'СЕТ СН'!$I$6-'СЕТ СН'!$I$23</f>
        <v>1565.3828196499999</v>
      </c>
      <c r="L130" s="36">
        <f>SUMIFS(СВЦЭМ!$D$39:$D$782,СВЦЭМ!$A$39:$A$782,$A130,СВЦЭМ!$B$39:$B$782,L$119)+'СЕТ СН'!$I$11+СВЦЭМ!$D$10+'СЕТ СН'!$I$6-'СЕТ СН'!$I$23</f>
        <v>1560.4304449400001</v>
      </c>
      <c r="M130" s="36">
        <f>SUMIFS(СВЦЭМ!$D$39:$D$782,СВЦЭМ!$A$39:$A$782,$A130,СВЦЭМ!$B$39:$B$782,M$119)+'СЕТ СН'!$I$11+СВЦЭМ!$D$10+'СЕТ СН'!$I$6-'СЕТ СН'!$I$23</f>
        <v>1546.3313318</v>
      </c>
      <c r="N130" s="36">
        <f>SUMIFS(СВЦЭМ!$D$39:$D$782,СВЦЭМ!$A$39:$A$782,$A130,СВЦЭМ!$B$39:$B$782,N$119)+'СЕТ СН'!$I$11+СВЦЭМ!$D$10+'СЕТ СН'!$I$6-'СЕТ СН'!$I$23</f>
        <v>1545.5714622200001</v>
      </c>
      <c r="O130" s="36">
        <f>SUMIFS(СВЦЭМ!$D$39:$D$782,СВЦЭМ!$A$39:$A$782,$A130,СВЦЭМ!$B$39:$B$782,O$119)+'СЕТ СН'!$I$11+СВЦЭМ!$D$10+'СЕТ СН'!$I$6-'СЕТ СН'!$I$23</f>
        <v>1566.9812012900002</v>
      </c>
      <c r="P130" s="36">
        <f>SUMIFS(СВЦЭМ!$D$39:$D$782,СВЦЭМ!$A$39:$A$782,$A130,СВЦЭМ!$B$39:$B$782,P$119)+'СЕТ СН'!$I$11+СВЦЭМ!$D$10+'СЕТ СН'!$I$6-'СЕТ СН'!$I$23</f>
        <v>1601.45374397</v>
      </c>
      <c r="Q130" s="36">
        <f>SUMIFS(СВЦЭМ!$D$39:$D$782,СВЦЭМ!$A$39:$A$782,$A130,СВЦЭМ!$B$39:$B$782,Q$119)+'СЕТ СН'!$I$11+СВЦЭМ!$D$10+'СЕТ СН'!$I$6-'СЕТ СН'!$I$23</f>
        <v>1624.6283565700001</v>
      </c>
      <c r="R130" s="36">
        <f>SUMIFS(СВЦЭМ!$D$39:$D$782,СВЦЭМ!$A$39:$A$782,$A130,СВЦЭМ!$B$39:$B$782,R$119)+'СЕТ СН'!$I$11+СВЦЭМ!$D$10+'СЕТ СН'!$I$6-'СЕТ СН'!$I$23</f>
        <v>1621.1935818699999</v>
      </c>
      <c r="S130" s="36">
        <f>SUMIFS(СВЦЭМ!$D$39:$D$782,СВЦЭМ!$A$39:$A$782,$A130,СВЦЭМ!$B$39:$B$782,S$119)+'СЕТ СН'!$I$11+СВЦЭМ!$D$10+'СЕТ СН'!$I$6-'СЕТ СН'!$I$23</f>
        <v>1608.7326874800001</v>
      </c>
      <c r="T130" s="36">
        <f>SUMIFS(СВЦЭМ!$D$39:$D$782,СВЦЭМ!$A$39:$A$782,$A130,СВЦЭМ!$B$39:$B$782,T$119)+'СЕТ СН'!$I$11+СВЦЭМ!$D$10+'СЕТ СН'!$I$6-'СЕТ СН'!$I$23</f>
        <v>1559.9781208100001</v>
      </c>
      <c r="U130" s="36">
        <f>SUMIFS(СВЦЭМ!$D$39:$D$782,СВЦЭМ!$A$39:$A$782,$A130,СВЦЭМ!$B$39:$B$782,U$119)+'СЕТ СН'!$I$11+СВЦЭМ!$D$10+'СЕТ СН'!$I$6-'СЕТ СН'!$I$23</f>
        <v>1522.6853483899999</v>
      </c>
      <c r="V130" s="36">
        <f>SUMIFS(СВЦЭМ!$D$39:$D$782,СВЦЭМ!$A$39:$A$782,$A130,СВЦЭМ!$B$39:$B$782,V$119)+'СЕТ СН'!$I$11+СВЦЭМ!$D$10+'СЕТ СН'!$I$6-'СЕТ СН'!$I$23</f>
        <v>1517.1601230900001</v>
      </c>
      <c r="W130" s="36">
        <f>SUMIFS(СВЦЭМ!$D$39:$D$782,СВЦЭМ!$A$39:$A$782,$A130,СВЦЭМ!$B$39:$B$782,W$119)+'СЕТ СН'!$I$11+СВЦЭМ!$D$10+'СЕТ СН'!$I$6-'СЕТ СН'!$I$23</f>
        <v>1532.8749434400002</v>
      </c>
      <c r="X130" s="36">
        <f>SUMIFS(СВЦЭМ!$D$39:$D$782,СВЦЭМ!$A$39:$A$782,$A130,СВЦЭМ!$B$39:$B$782,X$119)+'СЕТ СН'!$I$11+СВЦЭМ!$D$10+'СЕТ СН'!$I$6-'СЕТ СН'!$I$23</f>
        <v>1579.36914787</v>
      </c>
      <c r="Y130" s="36">
        <f>SUMIFS(СВЦЭМ!$D$39:$D$782,СВЦЭМ!$A$39:$A$782,$A130,СВЦЭМ!$B$39:$B$782,Y$119)+'СЕТ СН'!$I$11+СВЦЭМ!$D$10+'СЕТ СН'!$I$6-'СЕТ СН'!$I$23</f>
        <v>1644.6237499399999</v>
      </c>
    </row>
    <row r="131" spans="1:25" ht="15.75" x14ac:dyDescent="0.2">
      <c r="A131" s="35">
        <f t="shared" si="3"/>
        <v>44451</v>
      </c>
      <c r="B131" s="36">
        <f>SUMIFS(СВЦЭМ!$D$39:$D$782,СВЦЭМ!$A$39:$A$782,$A131,СВЦЭМ!$B$39:$B$782,B$119)+'СЕТ СН'!$I$11+СВЦЭМ!$D$10+'СЕТ СН'!$I$6-'СЕТ СН'!$I$23</f>
        <v>1684.1144292899999</v>
      </c>
      <c r="C131" s="36">
        <f>SUMIFS(СВЦЭМ!$D$39:$D$782,СВЦЭМ!$A$39:$A$782,$A131,СВЦЭМ!$B$39:$B$782,C$119)+'СЕТ СН'!$I$11+СВЦЭМ!$D$10+'СЕТ СН'!$I$6-'СЕТ СН'!$I$23</f>
        <v>1756.8390084499999</v>
      </c>
      <c r="D131" s="36">
        <f>SUMIFS(СВЦЭМ!$D$39:$D$782,СВЦЭМ!$A$39:$A$782,$A131,СВЦЭМ!$B$39:$B$782,D$119)+'СЕТ СН'!$I$11+СВЦЭМ!$D$10+'СЕТ СН'!$I$6-'СЕТ СН'!$I$23</f>
        <v>1806.9410642999999</v>
      </c>
      <c r="E131" s="36">
        <f>SUMIFS(СВЦЭМ!$D$39:$D$782,СВЦЭМ!$A$39:$A$782,$A131,СВЦЭМ!$B$39:$B$782,E$119)+'СЕТ СН'!$I$11+СВЦЭМ!$D$10+'СЕТ СН'!$I$6-'СЕТ СН'!$I$23</f>
        <v>1836.70944618</v>
      </c>
      <c r="F131" s="36">
        <f>SUMIFS(СВЦЭМ!$D$39:$D$782,СВЦЭМ!$A$39:$A$782,$A131,СВЦЭМ!$B$39:$B$782,F$119)+'СЕТ СН'!$I$11+СВЦЭМ!$D$10+'СЕТ СН'!$I$6-'СЕТ СН'!$I$23</f>
        <v>1857.9475461099998</v>
      </c>
      <c r="G131" s="36">
        <f>SUMIFS(СВЦЭМ!$D$39:$D$782,СВЦЭМ!$A$39:$A$782,$A131,СВЦЭМ!$B$39:$B$782,G$119)+'СЕТ СН'!$I$11+СВЦЭМ!$D$10+'СЕТ СН'!$I$6-'СЕТ СН'!$I$23</f>
        <v>1850.92031615</v>
      </c>
      <c r="H131" s="36">
        <f>SUMIFS(СВЦЭМ!$D$39:$D$782,СВЦЭМ!$A$39:$A$782,$A131,СВЦЭМ!$B$39:$B$782,H$119)+'СЕТ СН'!$I$11+СВЦЭМ!$D$10+'СЕТ СН'!$I$6-'СЕТ СН'!$I$23</f>
        <v>1815.3190853699998</v>
      </c>
      <c r="I131" s="36">
        <f>SUMIFS(СВЦЭМ!$D$39:$D$782,СВЦЭМ!$A$39:$A$782,$A131,СВЦЭМ!$B$39:$B$782,I$119)+'СЕТ СН'!$I$11+СВЦЭМ!$D$10+'СЕТ СН'!$I$6-'СЕТ СН'!$I$23</f>
        <v>1734.6972650799999</v>
      </c>
      <c r="J131" s="36">
        <f>SUMIFS(СВЦЭМ!$D$39:$D$782,СВЦЭМ!$A$39:$A$782,$A131,СВЦЭМ!$B$39:$B$782,J$119)+'СЕТ СН'!$I$11+СВЦЭМ!$D$10+'СЕТ СН'!$I$6-'СЕТ СН'!$I$23</f>
        <v>1660.6717111799999</v>
      </c>
      <c r="K131" s="36">
        <f>SUMIFS(СВЦЭМ!$D$39:$D$782,СВЦЭМ!$A$39:$A$782,$A131,СВЦЭМ!$B$39:$B$782,K$119)+'СЕТ СН'!$I$11+СВЦЭМ!$D$10+'СЕТ СН'!$I$6-'СЕТ СН'!$I$23</f>
        <v>1598.0028235700001</v>
      </c>
      <c r="L131" s="36">
        <f>SUMIFS(СВЦЭМ!$D$39:$D$782,СВЦЭМ!$A$39:$A$782,$A131,СВЦЭМ!$B$39:$B$782,L$119)+'СЕТ СН'!$I$11+СВЦЭМ!$D$10+'СЕТ СН'!$I$6-'СЕТ СН'!$I$23</f>
        <v>1569.0826575900001</v>
      </c>
      <c r="M131" s="36">
        <f>SUMIFS(СВЦЭМ!$D$39:$D$782,СВЦЭМ!$A$39:$A$782,$A131,СВЦЭМ!$B$39:$B$782,M$119)+'СЕТ СН'!$I$11+СВЦЭМ!$D$10+'СЕТ СН'!$I$6-'СЕТ СН'!$I$23</f>
        <v>1561.0004982200001</v>
      </c>
      <c r="N131" s="36">
        <f>SUMIFS(СВЦЭМ!$D$39:$D$782,СВЦЭМ!$A$39:$A$782,$A131,СВЦЭМ!$B$39:$B$782,N$119)+'СЕТ СН'!$I$11+СВЦЭМ!$D$10+'СЕТ СН'!$I$6-'СЕТ СН'!$I$23</f>
        <v>1559.7784519699999</v>
      </c>
      <c r="O131" s="36">
        <f>SUMIFS(СВЦЭМ!$D$39:$D$782,СВЦЭМ!$A$39:$A$782,$A131,СВЦЭМ!$B$39:$B$782,O$119)+'СЕТ СН'!$I$11+СВЦЭМ!$D$10+'СЕТ СН'!$I$6-'СЕТ СН'!$I$23</f>
        <v>1594.19719145</v>
      </c>
      <c r="P131" s="36">
        <f>SUMIFS(СВЦЭМ!$D$39:$D$782,СВЦЭМ!$A$39:$A$782,$A131,СВЦЭМ!$B$39:$B$782,P$119)+'СЕТ СН'!$I$11+СВЦЭМ!$D$10+'СЕТ СН'!$I$6-'СЕТ СН'!$I$23</f>
        <v>1626.6307893799999</v>
      </c>
      <c r="Q131" s="36">
        <f>SUMIFS(СВЦЭМ!$D$39:$D$782,СВЦЭМ!$A$39:$A$782,$A131,СВЦЭМ!$B$39:$B$782,Q$119)+'СЕТ СН'!$I$11+СВЦЭМ!$D$10+'СЕТ СН'!$I$6-'СЕТ СН'!$I$23</f>
        <v>1643.9456933199999</v>
      </c>
      <c r="R131" s="36">
        <f>SUMIFS(СВЦЭМ!$D$39:$D$782,СВЦЭМ!$A$39:$A$782,$A131,СВЦЭМ!$B$39:$B$782,R$119)+'СЕТ СН'!$I$11+СВЦЭМ!$D$10+'СЕТ СН'!$I$6-'СЕТ СН'!$I$23</f>
        <v>1631.9083550999999</v>
      </c>
      <c r="S131" s="36">
        <f>SUMIFS(СВЦЭМ!$D$39:$D$782,СВЦЭМ!$A$39:$A$782,$A131,СВЦЭМ!$B$39:$B$782,S$119)+'СЕТ СН'!$I$11+СВЦЭМ!$D$10+'СЕТ СН'!$I$6-'СЕТ СН'!$I$23</f>
        <v>1595.33437379</v>
      </c>
      <c r="T131" s="36">
        <f>SUMIFS(СВЦЭМ!$D$39:$D$782,СВЦЭМ!$A$39:$A$782,$A131,СВЦЭМ!$B$39:$B$782,T$119)+'СЕТ СН'!$I$11+СВЦЭМ!$D$10+'СЕТ СН'!$I$6-'СЕТ СН'!$I$23</f>
        <v>1554.29760175</v>
      </c>
      <c r="U131" s="36">
        <f>SUMIFS(СВЦЭМ!$D$39:$D$782,СВЦЭМ!$A$39:$A$782,$A131,СВЦЭМ!$B$39:$B$782,U$119)+'СЕТ СН'!$I$11+СВЦЭМ!$D$10+'СЕТ СН'!$I$6-'СЕТ СН'!$I$23</f>
        <v>1509.2338435900001</v>
      </c>
      <c r="V131" s="36">
        <f>SUMIFS(СВЦЭМ!$D$39:$D$782,СВЦЭМ!$A$39:$A$782,$A131,СВЦЭМ!$B$39:$B$782,V$119)+'СЕТ СН'!$I$11+СВЦЭМ!$D$10+'СЕТ СН'!$I$6-'СЕТ СН'!$I$23</f>
        <v>1523.7463256999999</v>
      </c>
      <c r="W131" s="36">
        <f>SUMIFS(СВЦЭМ!$D$39:$D$782,СВЦЭМ!$A$39:$A$782,$A131,СВЦЭМ!$B$39:$B$782,W$119)+'СЕТ СН'!$I$11+СВЦЭМ!$D$10+'СЕТ СН'!$I$6-'СЕТ СН'!$I$23</f>
        <v>1519.8149147300001</v>
      </c>
      <c r="X131" s="36">
        <f>SUMIFS(СВЦЭМ!$D$39:$D$782,СВЦЭМ!$A$39:$A$782,$A131,СВЦЭМ!$B$39:$B$782,X$119)+'СЕТ СН'!$I$11+СВЦЭМ!$D$10+'СЕТ СН'!$I$6-'СЕТ СН'!$I$23</f>
        <v>1533.1861448899999</v>
      </c>
      <c r="Y131" s="36">
        <f>SUMIFS(СВЦЭМ!$D$39:$D$782,СВЦЭМ!$A$39:$A$782,$A131,СВЦЭМ!$B$39:$B$782,Y$119)+'СЕТ СН'!$I$11+СВЦЭМ!$D$10+'СЕТ СН'!$I$6-'СЕТ СН'!$I$23</f>
        <v>1612.81067678</v>
      </c>
    </row>
    <row r="132" spans="1:25" ht="15.75" x14ac:dyDescent="0.2">
      <c r="A132" s="35">
        <f t="shared" si="3"/>
        <v>44452</v>
      </c>
      <c r="B132" s="36">
        <f>SUMIFS(СВЦЭМ!$D$39:$D$782,СВЦЭМ!$A$39:$A$782,$A132,СВЦЭМ!$B$39:$B$782,B$119)+'СЕТ СН'!$I$11+СВЦЭМ!$D$10+'СЕТ СН'!$I$6-'СЕТ СН'!$I$23</f>
        <v>1697.47535492</v>
      </c>
      <c r="C132" s="36">
        <f>SUMIFS(СВЦЭМ!$D$39:$D$782,СВЦЭМ!$A$39:$A$782,$A132,СВЦЭМ!$B$39:$B$782,C$119)+'СЕТ СН'!$I$11+СВЦЭМ!$D$10+'СЕТ СН'!$I$6-'СЕТ СН'!$I$23</f>
        <v>1783.7480692199999</v>
      </c>
      <c r="D132" s="36">
        <f>SUMIFS(СВЦЭМ!$D$39:$D$782,СВЦЭМ!$A$39:$A$782,$A132,СВЦЭМ!$B$39:$B$782,D$119)+'СЕТ СН'!$I$11+СВЦЭМ!$D$10+'СЕТ СН'!$I$6-'СЕТ СН'!$I$23</f>
        <v>1849.88875637</v>
      </c>
      <c r="E132" s="36">
        <f>SUMIFS(СВЦЭМ!$D$39:$D$782,СВЦЭМ!$A$39:$A$782,$A132,СВЦЭМ!$B$39:$B$782,E$119)+'СЕТ СН'!$I$11+СВЦЭМ!$D$10+'СЕТ СН'!$I$6-'СЕТ СН'!$I$23</f>
        <v>1873.93331917</v>
      </c>
      <c r="F132" s="36">
        <f>SUMIFS(СВЦЭМ!$D$39:$D$782,СВЦЭМ!$A$39:$A$782,$A132,СВЦЭМ!$B$39:$B$782,F$119)+'СЕТ СН'!$I$11+СВЦЭМ!$D$10+'СЕТ СН'!$I$6-'СЕТ СН'!$I$23</f>
        <v>1884.0366592099999</v>
      </c>
      <c r="G132" s="36">
        <f>SUMIFS(СВЦЭМ!$D$39:$D$782,СВЦЭМ!$A$39:$A$782,$A132,СВЦЭМ!$B$39:$B$782,G$119)+'СЕТ СН'!$I$11+СВЦЭМ!$D$10+'СЕТ СН'!$I$6-'СЕТ СН'!$I$23</f>
        <v>1859.99737695</v>
      </c>
      <c r="H132" s="36">
        <f>SUMIFS(СВЦЭМ!$D$39:$D$782,СВЦЭМ!$A$39:$A$782,$A132,СВЦЭМ!$B$39:$B$782,H$119)+'СЕТ СН'!$I$11+СВЦЭМ!$D$10+'СЕТ СН'!$I$6-'СЕТ СН'!$I$23</f>
        <v>1778.8154158599998</v>
      </c>
      <c r="I132" s="36">
        <f>SUMIFS(СВЦЭМ!$D$39:$D$782,СВЦЭМ!$A$39:$A$782,$A132,СВЦЭМ!$B$39:$B$782,I$119)+'СЕТ СН'!$I$11+СВЦЭМ!$D$10+'СЕТ СН'!$I$6-'СЕТ СН'!$I$23</f>
        <v>1679.5995547900002</v>
      </c>
      <c r="J132" s="36">
        <f>SUMIFS(СВЦЭМ!$D$39:$D$782,СВЦЭМ!$A$39:$A$782,$A132,СВЦЭМ!$B$39:$B$782,J$119)+'СЕТ СН'!$I$11+СВЦЭМ!$D$10+'СЕТ СН'!$I$6-'СЕТ СН'!$I$23</f>
        <v>1647.4100484599999</v>
      </c>
      <c r="K132" s="36">
        <f>SUMIFS(СВЦЭМ!$D$39:$D$782,СВЦЭМ!$A$39:$A$782,$A132,СВЦЭМ!$B$39:$B$782,K$119)+'СЕТ СН'!$I$11+СВЦЭМ!$D$10+'СЕТ СН'!$I$6-'СЕТ СН'!$I$23</f>
        <v>1629.5463227800001</v>
      </c>
      <c r="L132" s="36">
        <f>SUMIFS(СВЦЭМ!$D$39:$D$782,СВЦЭМ!$A$39:$A$782,$A132,СВЦЭМ!$B$39:$B$782,L$119)+'СЕТ СН'!$I$11+СВЦЭМ!$D$10+'СЕТ СН'!$I$6-'СЕТ СН'!$I$23</f>
        <v>1623.69509677</v>
      </c>
      <c r="M132" s="36">
        <f>SUMIFS(СВЦЭМ!$D$39:$D$782,СВЦЭМ!$A$39:$A$782,$A132,СВЦЭМ!$B$39:$B$782,M$119)+'СЕТ СН'!$I$11+СВЦЭМ!$D$10+'СЕТ СН'!$I$6-'СЕТ СН'!$I$23</f>
        <v>1620.6841784799999</v>
      </c>
      <c r="N132" s="36">
        <f>SUMIFS(СВЦЭМ!$D$39:$D$782,СВЦЭМ!$A$39:$A$782,$A132,СВЦЭМ!$B$39:$B$782,N$119)+'СЕТ СН'!$I$11+СВЦЭМ!$D$10+'СЕТ СН'!$I$6-'СЕТ СН'!$I$23</f>
        <v>1598.1628035200001</v>
      </c>
      <c r="O132" s="36">
        <f>SUMIFS(СВЦЭМ!$D$39:$D$782,СВЦЭМ!$A$39:$A$782,$A132,СВЦЭМ!$B$39:$B$782,O$119)+'СЕТ СН'!$I$11+СВЦЭМ!$D$10+'СЕТ СН'!$I$6-'СЕТ СН'!$I$23</f>
        <v>1604.0165431200001</v>
      </c>
      <c r="P132" s="36">
        <f>SUMIFS(СВЦЭМ!$D$39:$D$782,СВЦЭМ!$A$39:$A$782,$A132,СВЦЭМ!$B$39:$B$782,P$119)+'СЕТ СН'!$I$11+СВЦЭМ!$D$10+'СЕТ СН'!$I$6-'СЕТ СН'!$I$23</f>
        <v>1641.5103346000001</v>
      </c>
      <c r="Q132" s="36">
        <f>SUMIFS(СВЦЭМ!$D$39:$D$782,СВЦЭМ!$A$39:$A$782,$A132,СВЦЭМ!$B$39:$B$782,Q$119)+'СЕТ СН'!$I$11+СВЦЭМ!$D$10+'СЕТ СН'!$I$6-'СЕТ СН'!$I$23</f>
        <v>1649.9821926499999</v>
      </c>
      <c r="R132" s="36">
        <f>SUMIFS(СВЦЭМ!$D$39:$D$782,СВЦЭМ!$A$39:$A$782,$A132,СВЦЭМ!$B$39:$B$782,R$119)+'СЕТ СН'!$I$11+СВЦЭМ!$D$10+'СЕТ СН'!$I$6-'СЕТ СН'!$I$23</f>
        <v>1647.9093387600001</v>
      </c>
      <c r="S132" s="36">
        <f>SUMIFS(СВЦЭМ!$D$39:$D$782,СВЦЭМ!$A$39:$A$782,$A132,СВЦЭМ!$B$39:$B$782,S$119)+'СЕТ СН'!$I$11+СВЦЭМ!$D$10+'СЕТ СН'!$I$6-'СЕТ СН'!$I$23</f>
        <v>1613.1641514400001</v>
      </c>
      <c r="T132" s="36">
        <f>SUMIFS(СВЦЭМ!$D$39:$D$782,СВЦЭМ!$A$39:$A$782,$A132,СВЦЭМ!$B$39:$B$782,T$119)+'СЕТ СН'!$I$11+СВЦЭМ!$D$10+'СЕТ СН'!$I$6-'СЕТ СН'!$I$23</f>
        <v>1561.9854749900001</v>
      </c>
      <c r="U132" s="36">
        <f>SUMIFS(СВЦЭМ!$D$39:$D$782,СВЦЭМ!$A$39:$A$782,$A132,СВЦЭМ!$B$39:$B$782,U$119)+'СЕТ СН'!$I$11+СВЦЭМ!$D$10+'СЕТ СН'!$I$6-'СЕТ СН'!$I$23</f>
        <v>1514.52762287</v>
      </c>
      <c r="V132" s="36">
        <f>SUMIFS(СВЦЭМ!$D$39:$D$782,СВЦЭМ!$A$39:$A$782,$A132,СВЦЭМ!$B$39:$B$782,V$119)+'СЕТ СН'!$I$11+СВЦЭМ!$D$10+'СЕТ СН'!$I$6-'СЕТ СН'!$I$23</f>
        <v>1524.5584606500001</v>
      </c>
      <c r="W132" s="36">
        <f>SUMIFS(СВЦЭМ!$D$39:$D$782,СВЦЭМ!$A$39:$A$782,$A132,СВЦЭМ!$B$39:$B$782,W$119)+'СЕТ СН'!$I$11+СВЦЭМ!$D$10+'СЕТ СН'!$I$6-'СЕТ СН'!$I$23</f>
        <v>1521.7695569699999</v>
      </c>
      <c r="X132" s="36">
        <f>SUMIFS(СВЦЭМ!$D$39:$D$782,СВЦЭМ!$A$39:$A$782,$A132,СВЦЭМ!$B$39:$B$782,X$119)+'СЕТ СН'!$I$11+СВЦЭМ!$D$10+'СЕТ СН'!$I$6-'СЕТ СН'!$I$23</f>
        <v>1541.55721006</v>
      </c>
      <c r="Y132" s="36">
        <f>SUMIFS(СВЦЭМ!$D$39:$D$782,СВЦЭМ!$A$39:$A$782,$A132,СВЦЭМ!$B$39:$B$782,Y$119)+'СЕТ СН'!$I$11+СВЦЭМ!$D$10+'СЕТ СН'!$I$6-'СЕТ СН'!$I$23</f>
        <v>1639.5634706000001</v>
      </c>
    </row>
    <row r="133" spans="1:25" ht="15.75" x14ac:dyDescent="0.2">
      <c r="A133" s="35">
        <f t="shared" si="3"/>
        <v>44453</v>
      </c>
      <c r="B133" s="36">
        <f>SUMIFS(СВЦЭМ!$D$39:$D$782,СВЦЭМ!$A$39:$A$782,$A133,СВЦЭМ!$B$39:$B$782,B$119)+'СЕТ СН'!$I$11+СВЦЭМ!$D$10+'СЕТ СН'!$I$6-'СЕТ СН'!$I$23</f>
        <v>1692.91111961</v>
      </c>
      <c r="C133" s="36">
        <f>SUMIFS(СВЦЭМ!$D$39:$D$782,СВЦЭМ!$A$39:$A$782,$A133,СВЦЭМ!$B$39:$B$782,C$119)+'СЕТ СН'!$I$11+СВЦЭМ!$D$10+'СЕТ СН'!$I$6-'СЕТ СН'!$I$23</f>
        <v>1777.4675749099999</v>
      </c>
      <c r="D133" s="36">
        <f>SUMIFS(СВЦЭМ!$D$39:$D$782,СВЦЭМ!$A$39:$A$782,$A133,СВЦЭМ!$B$39:$B$782,D$119)+'СЕТ СН'!$I$11+СВЦЭМ!$D$10+'СЕТ СН'!$I$6-'СЕТ СН'!$I$23</f>
        <v>1825.26975105</v>
      </c>
      <c r="E133" s="36">
        <f>SUMIFS(СВЦЭМ!$D$39:$D$782,СВЦЭМ!$A$39:$A$782,$A133,СВЦЭМ!$B$39:$B$782,E$119)+'СЕТ СН'!$I$11+СВЦЭМ!$D$10+'СЕТ СН'!$I$6-'СЕТ СН'!$I$23</f>
        <v>1841.4357967799999</v>
      </c>
      <c r="F133" s="36">
        <f>SUMIFS(СВЦЭМ!$D$39:$D$782,СВЦЭМ!$A$39:$A$782,$A133,СВЦЭМ!$B$39:$B$782,F$119)+'СЕТ СН'!$I$11+СВЦЭМ!$D$10+'СЕТ СН'!$I$6-'СЕТ СН'!$I$23</f>
        <v>1849.7240528299999</v>
      </c>
      <c r="G133" s="36">
        <f>SUMIFS(СВЦЭМ!$D$39:$D$782,СВЦЭМ!$A$39:$A$782,$A133,СВЦЭМ!$B$39:$B$782,G$119)+'СЕТ СН'!$I$11+СВЦЭМ!$D$10+'СЕТ СН'!$I$6-'СЕТ СН'!$I$23</f>
        <v>1818.3847662199998</v>
      </c>
      <c r="H133" s="36">
        <f>SUMIFS(СВЦЭМ!$D$39:$D$782,СВЦЭМ!$A$39:$A$782,$A133,СВЦЭМ!$B$39:$B$782,H$119)+'СЕТ СН'!$I$11+СВЦЭМ!$D$10+'СЕТ СН'!$I$6-'СЕТ СН'!$I$23</f>
        <v>1754.0080346699999</v>
      </c>
      <c r="I133" s="36">
        <f>SUMIFS(СВЦЭМ!$D$39:$D$782,СВЦЭМ!$A$39:$A$782,$A133,СВЦЭМ!$B$39:$B$782,I$119)+'СЕТ СН'!$I$11+СВЦЭМ!$D$10+'СЕТ СН'!$I$6-'СЕТ СН'!$I$23</f>
        <v>1686.4974547400002</v>
      </c>
      <c r="J133" s="36">
        <f>SUMIFS(СВЦЭМ!$D$39:$D$782,СВЦЭМ!$A$39:$A$782,$A133,СВЦЭМ!$B$39:$B$782,J$119)+'СЕТ СН'!$I$11+СВЦЭМ!$D$10+'СЕТ СН'!$I$6-'СЕТ СН'!$I$23</f>
        <v>1633.6594395500001</v>
      </c>
      <c r="K133" s="36">
        <f>SUMIFS(СВЦЭМ!$D$39:$D$782,СВЦЭМ!$A$39:$A$782,$A133,СВЦЭМ!$B$39:$B$782,K$119)+'СЕТ СН'!$I$11+СВЦЭМ!$D$10+'СЕТ СН'!$I$6-'СЕТ СН'!$I$23</f>
        <v>1666.87993869</v>
      </c>
      <c r="L133" s="36">
        <f>SUMIFS(СВЦЭМ!$D$39:$D$782,СВЦЭМ!$A$39:$A$782,$A133,СВЦЭМ!$B$39:$B$782,L$119)+'СЕТ СН'!$I$11+СВЦЭМ!$D$10+'СЕТ СН'!$I$6-'СЕТ СН'!$I$23</f>
        <v>1653.7817134900001</v>
      </c>
      <c r="M133" s="36">
        <f>SUMIFS(СВЦЭМ!$D$39:$D$782,СВЦЭМ!$A$39:$A$782,$A133,СВЦЭМ!$B$39:$B$782,M$119)+'СЕТ СН'!$I$11+СВЦЭМ!$D$10+'СЕТ СН'!$I$6-'СЕТ СН'!$I$23</f>
        <v>1664.1017986900001</v>
      </c>
      <c r="N133" s="36">
        <f>SUMIFS(СВЦЭМ!$D$39:$D$782,СВЦЭМ!$A$39:$A$782,$A133,СВЦЭМ!$B$39:$B$782,N$119)+'СЕТ СН'!$I$11+СВЦЭМ!$D$10+'СЕТ СН'!$I$6-'СЕТ СН'!$I$23</f>
        <v>1617.6167431700001</v>
      </c>
      <c r="O133" s="36">
        <f>SUMIFS(СВЦЭМ!$D$39:$D$782,СВЦЭМ!$A$39:$A$782,$A133,СВЦЭМ!$B$39:$B$782,O$119)+'СЕТ СН'!$I$11+СВЦЭМ!$D$10+'СЕТ СН'!$I$6-'СЕТ СН'!$I$23</f>
        <v>1618.1587458899999</v>
      </c>
      <c r="P133" s="36">
        <f>SUMIFS(СВЦЭМ!$D$39:$D$782,СВЦЭМ!$A$39:$A$782,$A133,СВЦЭМ!$B$39:$B$782,P$119)+'СЕТ СН'!$I$11+СВЦЭМ!$D$10+'СЕТ СН'!$I$6-'СЕТ СН'!$I$23</f>
        <v>1661.6585026299999</v>
      </c>
      <c r="Q133" s="36">
        <f>SUMIFS(СВЦЭМ!$D$39:$D$782,СВЦЭМ!$A$39:$A$782,$A133,СВЦЭМ!$B$39:$B$782,Q$119)+'СЕТ СН'!$I$11+СВЦЭМ!$D$10+'СЕТ СН'!$I$6-'СЕТ СН'!$I$23</f>
        <v>1679.0557515300002</v>
      </c>
      <c r="R133" s="36">
        <f>SUMIFS(СВЦЭМ!$D$39:$D$782,СВЦЭМ!$A$39:$A$782,$A133,СВЦЭМ!$B$39:$B$782,R$119)+'СЕТ СН'!$I$11+СВЦЭМ!$D$10+'СЕТ СН'!$I$6-'СЕТ СН'!$I$23</f>
        <v>1670.4227889700001</v>
      </c>
      <c r="S133" s="36">
        <f>SUMIFS(СВЦЭМ!$D$39:$D$782,СВЦЭМ!$A$39:$A$782,$A133,СВЦЭМ!$B$39:$B$782,S$119)+'СЕТ СН'!$I$11+СВЦЭМ!$D$10+'СЕТ СН'!$I$6-'СЕТ СН'!$I$23</f>
        <v>1623.8574901299999</v>
      </c>
      <c r="T133" s="36">
        <f>SUMIFS(СВЦЭМ!$D$39:$D$782,СВЦЭМ!$A$39:$A$782,$A133,СВЦЭМ!$B$39:$B$782,T$119)+'СЕТ СН'!$I$11+СВЦЭМ!$D$10+'СЕТ СН'!$I$6-'СЕТ СН'!$I$23</f>
        <v>1647.99999813</v>
      </c>
      <c r="U133" s="36">
        <f>SUMIFS(СВЦЭМ!$D$39:$D$782,СВЦЭМ!$A$39:$A$782,$A133,СВЦЭМ!$B$39:$B$782,U$119)+'СЕТ СН'!$I$11+СВЦЭМ!$D$10+'СЕТ СН'!$I$6-'СЕТ СН'!$I$23</f>
        <v>1720.4642253499999</v>
      </c>
      <c r="V133" s="36">
        <f>SUMIFS(СВЦЭМ!$D$39:$D$782,СВЦЭМ!$A$39:$A$782,$A133,СВЦЭМ!$B$39:$B$782,V$119)+'СЕТ СН'!$I$11+СВЦЭМ!$D$10+'СЕТ СН'!$I$6-'СЕТ СН'!$I$23</f>
        <v>1738.6587387699999</v>
      </c>
      <c r="W133" s="36">
        <f>SUMIFS(СВЦЭМ!$D$39:$D$782,СВЦЭМ!$A$39:$A$782,$A133,СВЦЭМ!$B$39:$B$782,W$119)+'СЕТ СН'!$I$11+СВЦЭМ!$D$10+'СЕТ СН'!$I$6-'СЕТ СН'!$I$23</f>
        <v>1724.0651170599999</v>
      </c>
      <c r="X133" s="36">
        <f>SUMIFS(СВЦЭМ!$D$39:$D$782,СВЦЭМ!$A$39:$A$782,$A133,СВЦЭМ!$B$39:$B$782,X$119)+'СЕТ СН'!$I$11+СВЦЭМ!$D$10+'СЕТ СН'!$I$6-'СЕТ СН'!$I$23</f>
        <v>1667.6735216500001</v>
      </c>
      <c r="Y133" s="36">
        <f>SUMIFS(СВЦЭМ!$D$39:$D$782,СВЦЭМ!$A$39:$A$782,$A133,СВЦЭМ!$B$39:$B$782,Y$119)+'СЕТ СН'!$I$11+СВЦЭМ!$D$10+'СЕТ СН'!$I$6-'СЕТ СН'!$I$23</f>
        <v>1655.18556517</v>
      </c>
    </row>
    <row r="134" spans="1:25" ht="15.75" x14ac:dyDescent="0.2">
      <c r="A134" s="35">
        <f t="shared" si="3"/>
        <v>44454</v>
      </c>
      <c r="B134" s="36">
        <f>SUMIFS(СВЦЭМ!$D$39:$D$782,СВЦЭМ!$A$39:$A$782,$A134,СВЦЭМ!$B$39:$B$782,B$119)+'СЕТ СН'!$I$11+СВЦЭМ!$D$10+'СЕТ СН'!$I$6-'СЕТ СН'!$I$23</f>
        <v>1781.0707802699999</v>
      </c>
      <c r="C134" s="36">
        <f>SUMIFS(СВЦЭМ!$D$39:$D$782,СВЦЭМ!$A$39:$A$782,$A134,СВЦЭМ!$B$39:$B$782,C$119)+'СЕТ СН'!$I$11+СВЦЭМ!$D$10+'СЕТ СН'!$I$6-'СЕТ СН'!$I$23</f>
        <v>1892.15694824</v>
      </c>
      <c r="D134" s="36">
        <f>SUMIFS(СВЦЭМ!$D$39:$D$782,СВЦЭМ!$A$39:$A$782,$A134,СВЦЭМ!$B$39:$B$782,D$119)+'СЕТ СН'!$I$11+СВЦЭМ!$D$10+'СЕТ СН'!$I$6-'СЕТ СН'!$I$23</f>
        <v>2006.1985695799999</v>
      </c>
      <c r="E134" s="36">
        <f>SUMIFS(СВЦЭМ!$D$39:$D$782,СВЦЭМ!$A$39:$A$782,$A134,СВЦЭМ!$B$39:$B$782,E$119)+'СЕТ СН'!$I$11+СВЦЭМ!$D$10+'СЕТ СН'!$I$6-'СЕТ СН'!$I$23</f>
        <v>2059.5106197</v>
      </c>
      <c r="F134" s="36">
        <f>SUMIFS(СВЦЭМ!$D$39:$D$782,СВЦЭМ!$A$39:$A$782,$A134,СВЦЭМ!$B$39:$B$782,F$119)+'СЕТ СН'!$I$11+СВЦЭМ!$D$10+'СЕТ СН'!$I$6-'СЕТ СН'!$I$23</f>
        <v>2087.7779395099997</v>
      </c>
      <c r="G134" s="36">
        <f>SUMIFS(СВЦЭМ!$D$39:$D$782,СВЦЭМ!$A$39:$A$782,$A134,СВЦЭМ!$B$39:$B$782,G$119)+'СЕТ СН'!$I$11+СВЦЭМ!$D$10+'СЕТ СН'!$I$6-'СЕТ СН'!$I$23</f>
        <v>2021.3369636299999</v>
      </c>
      <c r="H134" s="36">
        <f>SUMIFS(СВЦЭМ!$D$39:$D$782,СВЦЭМ!$A$39:$A$782,$A134,СВЦЭМ!$B$39:$B$782,H$119)+'СЕТ СН'!$I$11+СВЦЭМ!$D$10+'СЕТ СН'!$I$6-'СЕТ СН'!$I$23</f>
        <v>1896.12318693</v>
      </c>
      <c r="I134" s="36">
        <f>SUMIFS(СВЦЭМ!$D$39:$D$782,СВЦЭМ!$A$39:$A$782,$A134,СВЦЭМ!$B$39:$B$782,I$119)+'СЕТ СН'!$I$11+СВЦЭМ!$D$10+'СЕТ СН'!$I$6-'СЕТ СН'!$I$23</f>
        <v>1766.94568256</v>
      </c>
      <c r="J134" s="36">
        <f>SUMIFS(СВЦЭМ!$D$39:$D$782,СВЦЭМ!$A$39:$A$782,$A134,СВЦЭМ!$B$39:$B$782,J$119)+'СЕТ СН'!$I$11+СВЦЭМ!$D$10+'СЕТ СН'!$I$6-'СЕТ СН'!$I$23</f>
        <v>1646.39451439</v>
      </c>
      <c r="K134" s="36">
        <f>SUMIFS(СВЦЭМ!$D$39:$D$782,СВЦЭМ!$A$39:$A$782,$A134,СВЦЭМ!$B$39:$B$782,K$119)+'СЕТ СН'!$I$11+СВЦЭМ!$D$10+'СЕТ СН'!$I$6-'СЕТ СН'!$I$23</f>
        <v>1593.18034313</v>
      </c>
      <c r="L134" s="36">
        <f>SUMIFS(СВЦЭМ!$D$39:$D$782,СВЦЭМ!$A$39:$A$782,$A134,СВЦЭМ!$B$39:$B$782,L$119)+'СЕТ СН'!$I$11+СВЦЭМ!$D$10+'СЕТ СН'!$I$6-'СЕТ СН'!$I$23</f>
        <v>1590.7943545000001</v>
      </c>
      <c r="M134" s="36">
        <f>SUMIFS(СВЦЭМ!$D$39:$D$782,СВЦЭМ!$A$39:$A$782,$A134,СВЦЭМ!$B$39:$B$782,M$119)+'СЕТ СН'!$I$11+СВЦЭМ!$D$10+'СЕТ СН'!$I$6-'СЕТ СН'!$I$23</f>
        <v>1599.0264296400001</v>
      </c>
      <c r="N134" s="36">
        <f>SUMIFS(СВЦЭМ!$D$39:$D$782,СВЦЭМ!$A$39:$A$782,$A134,СВЦЭМ!$B$39:$B$782,N$119)+'СЕТ СН'!$I$11+СВЦЭМ!$D$10+'СЕТ СН'!$I$6-'СЕТ СН'!$I$23</f>
        <v>1615.7806542200001</v>
      </c>
      <c r="O134" s="36">
        <f>SUMIFS(СВЦЭМ!$D$39:$D$782,СВЦЭМ!$A$39:$A$782,$A134,СВЦЭМ!$B$39:$B$782,O$119)+'СЕТ СН'!$I$11+СВЦЭМ!$D$10+'СЕТ СН'!$I$6-'СЕТ СН'!$I$23</f>
        <v>1657.6742681400001</v>
      </c>
      <c r="P134" s="36">
        <f>SUMIFS(СВЦЭМ!$D$39:$D$782,СВЦЭМ!$A$39:$A$782,$A134,СВЦЭМ!$B$39:$B$782,P$119)+'СЕТ СН'!$I$11+СВЦЭМ!$D$10+'СЕТ СН'!$I$6-'СЕТ СН'!$I$23</f>
        <v>1702.1047045999999</v>
      </c>
      <c r="Q134" s="36">
        <f>SUMIFS(СВЦЭМ!$D$39:$D$782,СВЦЭМ!$A$39:$A$782,$A134,СВЦЭМ!$B$39:$B$782,Q$119)+'СЕТ СН'!$I$11+СВЦЭМ!$D$10+'СЕТ СН'!$I$6-'СЕТ СН'!$I$23</f>
        <v>1720.2596896800001</v>
      </c>
      <c r="R134" s="36">
        <f>SUMIFS(СВЦЭМ!$D$39:$D$782,СВЦЭМ!$A$39:$A$782,$A134,СВЦЭМ!$B$39:$B$782,R$119)+'СЕТ СН'!$I$11+СВЦЭМ!$D$10+'СЕТ СН'!$I$6-'СЕТ СН'!$I$23</f>
        <v>1717.47984432</v>
      </c>
      <c r="S134" s="36">
        <f>SUMIFS(СВЦЭМ!$D$39:$D$782,СВЦЭМ!$A$39:$A$782,$A134,СВЦЭМ!$B$39:$B$782,S$119)+'СЕТ СН'!$I$11+СВЦЭМ!$D$10+'СЕТ СН'!$I$6-'СЕТ СН'!$I$23</f>
        <v>1676.26538192</v>
      </c>
      <c r="T134" s="36">
        <f>SUMIFS(СВЦЭМ!$D$39:$D$782,СВЦЭМ!$A$39:$A$782,$A134,СВЦЭМ!$B$39:$B$782,T$119)+'СЕТ СН'!$I$11+СВЦЭМ!$D$10+'СЕТ СН'!$I$6-'СЕТ СН'!$I$23</f>
        <v>1642.74741915</v>
      </c>
      <c r="U134" s="36">
        <f>SUMIFS(СВЦЭМ!$D$39:$D$782,СВЦЭМ!$A$39:$A$782,$A134,СВЦЭМ!$B$39:$B$782,U$119)+'СЕТ СН'!$I$11+СВЦЭМ!$D$10+'СЕТ СН'!$I$6-'СЕТ СН'!$I$23</f>
        <v>1592.7536023299999</v>
      </c>
      <c r="V134" s="36">
        <f>SUMIFS(СВЦЭМ!$D$39:$D$782,СВЦЭМ!$A$39:$A$782,$A134,СВЦЭМ!$B$39:$B$782,V$119)+'СЕТ СН'!$I$11+СВЦЭМ!$D$10+'СЕТ СН'!$I$6-'СЕТ СН'!$I$23</f>
        <v>1575.52971368</v>
      </c>
      <c r="W134" s="36">
        <f>SUMIFS(СВЦЭМ!$D$39:$D$782,СВЦЭМ!$A$39:$A$782,$A134,СВЦЭМ!$B$39:$B$782,W$119)+'СЕТ СН'!$I$11+СВЦЭМ!$D$10+'СЕТ СН'!$I$6-'СЕТ СН'!$I$23</f>
        <v>1590.0719466999999</v>
      </c>
      <c r="X134" s="36">
        <f>SUMIFS(СВЦЭМ!$D$39:$D$782,СВЦЭМ!$A$39:$A$782,$A134,СВЦЭМ!$B$39:$B$782,X$119)+'СЕТ СН'!$I$11+СВЦЭМ!$D$10+'СЕТ СН'!$I$6-'СЕТ СН'!$I$23</f>
        <v>1644.2790253799999</v>
      </c>
      <c r="Y134" s="36">
        <f>SUMIFS(СВЦЭМ!$D$39:$D$782,СВЦЭМ!$A$39:$A$782,$A134,СВЦЭМ!$B$39:$B$782,Y$119)+'СЕТ СН'!$I$11+СВЦЭМ!$D$10+'СЕТ СН'!$I$6-'СЕТ СН'!$I$23</f>
        <v>1664.4127932199999</v>
      </c>
    </row>
    <row r="135" spans="1:25" ht="15.75" x14ac:dyDescent="0.2">
      <c r="A135" s="35">
        <f t="shared" si="3"/>
        <v>44455</v>
      </c>
      <c r="B135" s="36">
        <f>SUMIFS(СВЦЭМ!$D$39:$D$782,СВЦЭМ!$A$39:$A$782,$A135,СВЦЭМ!$B$39:$B$782,B$119)+'СЕТ СН'!$I$11+СВЦЭМ!$D$10+'СЕТ СН'!$I$6-'СЕТ СН'!$I$23</f>
        <v>1764.9888118899999</v>
      </c>
      <c r="C135" s="36">
        <f>SUMIFS(СВЦЭМ!$D$39:$D$782,СВЦЭМ!$A$39:$A$782,$A135,СВЦЭМ!$B$39:$B$782,C$119)+'СЕТ СН'!$I$11+СВЦЭМ!$D$10+'СЕТ СН'!$I$6-'СЕТ СН'!$I$23</f>
        <v>1860.5267688599999</v>
      </c>
      <c r="D135" s="36">
        <f>SUMIFS(СВЦЭМ!$D$39:$D$782,СВЦЭМ!$A$39:$A$782,$A135,СВЦЭМ!$B$39:$B$782,D$119)+'СЕТ СН'!$I$11+СВЦЭМ!$D$10+'СЕТ СН'!$I$6-'СЕТ СН'!$I$23</f>
        <v>1932.2156089099999</v>
      </c>
      <c r="E135" s="36">
        <f>SUMIFS(СВЦЭМ!$D$39:$D$782,СВЦЭМ!$A$39:$A$782,$A135,СВЦЭМ!$B$39:$B$782,E$119)+'СЕТ СН'!$I$11+СВЦЭМ!$D$10+'СЕТ СН'!$I$6-'СЕТ СН'!$I$23</f>
        <v>1957.0596318299999</v>
      </c>
      <c r="F135" s="36">
        <f>SUMIFS(СВЦЭМ!$D$39:$D$782,СВЦЭМ!$A$39:$A$782,$A135,СВЦЭМ!$B$39:$B$782,F$119)+'СЕТ СН'!$I$11+СВЦЭМ!$D$10+'СЕТ СН'!$I$6-'СЕТ СН'!$I$23</f>
        <v>1961.8549545199999</v>
      </c>
      <c r="G135" s="36">
        <f>SUMIFS(СВЦЭМ!$D$39:$D$782,СВЦЭМ!$A$39:$A$782,$A135,СВЦЭМ!$B$39:$B$782,G$119)+'СЕТ СН'!$I$11+СВЦЭМ!$D$10+'СЕТ СН'!$I$6-'СЕТ СН'!$I$23</f>
        <v>1929.55296404</v>
      </c>
      <c r="H135" s="36">
        <f>SUMIFS(СВЦЭМ!$D$39:$D$782,СВЦЭМ!$A$39:$A$782,$A135,СВЦЭМ!$B$39:$B$782,H$119)+'СЕТ СН'!$I$11+СВЦЭМ!$D$10+'СЕТ СН'!$I$6-'СЕТ СН'!$I$23</f>
        <v>1850.2983348099999</v>
      </c>
      <c r="I135" s="36">
        <f>SUMIFS(СВЦЭМ!$D$39:$D$782,СВЦЭМ!$A$39:$A$782,$A135,СВЦЭМ!$B$39:$B$782,I$119)+'СЕТ СН'!$I$11+СВЦЭМ!$D$10+'СЕТ СН'!$I$6-'СЕТ СН'!$I$23</f>
        <v>1732.59410336</v>
      </c>
      <c r="J135" s="36">
        <f>SUMIFS(СВЦЭМ!$D$39:$D$782,СВЦЭМ!$A$39:$A$782,$A135,СВЦЭМ!$B$39:$B$782,J$119)+'СЕТ СН'!$I$11+СВЦЭМ!$D$10+'СЕТ СН'!$I$6-'СЕТ СН'!$I$23</f>
        <v>1632.79739324</v>
      </c>
      <c r="K135" s="36">
        <f>SUMIFS(СВЦЭМ!$D$39:$D$782,СВЦЭМ!$A$39:$A$782,$A135,СВЦЭМ!$B$39:$B$782,K$119)+'СЕТ СН'!$I$11+СВЦЭМ!$D$10+'СЕТ СН'!$I$6-'СЕТ СН'!$I$23</f>
        <v>1586.1505639299999</v>
      </c>
      <c r="L135" s="36">
        <f>SUMIFS(СВЦЭМ!$D$39:$D$782,СВЦЭМ!$A$39:$A$782,$A135,СВЦЭМ!$B$39:$B$782,L$119)+'СЕТ СН'!$I$11+СВЦЭМ!$D$10+'СЕТ СН'!$I$6-'СЕТ СН'!$I$23</f>
        <v>1587.6307789299999</v>
      </c>
      <c r="M135" s="36">
        <f>SUMIFS(СВЦЭМ!$D$39:$D$782,СВЦЭМ!$A$39:$A$782,$A135,СВЦЭМ!$B$39:$B$782,M$119)+'СЕТ СН'!$I$11+СВЦЭМ!$D$10+'СЕТ СН'!$I$6-'СЕТ СН'!$I$23</f>
        <v>1584.78239536</v>
      </c>
      <c r="N135" s="36">
        <f>SUMIFS(СВЦЭМ!$D$39:$D$782,СВЦЭМ!$A$39:$A$782,$A135,СВЦЭМ!$B$39:$B$782,N$119)+'СЕТ СН'!$I$11+СВЦЭМ!$D$10+'СЕТ СН'!$I$6-'СЕТ СН'!$I$23</f>
        <v>1590.7558274</v>
      </c>
      <c r="O135" s="36">
        <f>SUMIFS(СВЦЭМ!$D$39:$D$782,СВЦЭМ!$A$39:$A$782,$A135,СВЦЭМ!$B$39:$B$782,O$119)+'СЕТ СН'!$I$11+СВЦЭМ!$D$10+'СЕТ СН'!$I$6-'СЕТ СН'!$I$23</f>
        <v>1626.68501244</v>
      </c>
      <c r="P135" s="36">
        <f>SUMIFS(СВЦЭМ!$D$39:$D$782,СВЦЭМ!$A$39:$A$782,$A135,СВЦЭМ!$B$39:$B$782,P$119)+'СЕТ СН'!$I$11+СВЦЭМ!$D$10+'СЕТ СН'!$I$6-'СЕТ СН'!$I$23</f>
        <v>1677.23150037</v>
      </c>
      <c r="Q135" s="36">
        <f>SUMIFS(СВЦЭМ!$D$39:$D$782,СВЦЭМ!$A$39:$A$782,$A135,СВЦЭМ!$B$39:$B$782,Q$119)+'СЕТ СН'!$I$11+СВЦЭМ!$D$10+'СЕТ СН'!$I$6-'СЕТ СН'!$I$23</f>
        <v>1694.0622049600001</v>
      </c>
      <c r="R135" s="36">
        <f>SUMIFS(СВЦЭМ!$D$39:$D$782,СВЦЭМ!$A$39:$A$782,$A135,СВЦЭМ!$B$39:$B$782,R$119)+'СЕТ СН'!$I$11+СВЦЭМ!$D$10+'СЕТ СН'!$I$6-'СЕТ СН'!$I$23</f>
        <v>1685.0760879499999</v>
      </c>
      <c r="S135" s="36">
        <f>SUMIFS(СВЦЭМ!$D$39:$D$782,СВЦЭМ!$A$39:$A$782,$A135,СВЦЭМ!$B$39:$B$782,S$119)+'СЕТ СН'!$I$11+СВЦЭМ!$D$10+'СЕТ СН'!$I$6-'СЕТ СН'!$I$23</f>
        <v>1648.1709580300001</v>
      </c>
      <c r="T135" s="36">
        <f>SUMIFS(СВЦЭМ!$D$39:$D$782,СВЦЭМ!$A$39:$A$782,$A135,СВЦЭМ!$B$39:$B$782,T$119)+'СЕТ СН'!$I$11+СВЦЭМ!$D$10+'СЕТ СН'!$I$6-'СЕТ СН'!$I$23</f>
        <v>1595.8169200699999</v>
      </c>
      <c r="U135" s="36">
        <f>SUMIFS(СВЦЭМ!$D$39:$D$782,СВЦЭМ!$A$39:$A$782,$A135,СВЦЭМ!$B$39:$B$782,U$119)+'СЕТ СН'!$I$11+СВЦЭМ!$D$10+'СЕТ СН'!$I$6-'СЕТ СН'!$I$23</f>
        <v>1578.5574208400001</v>
      </c>
      <c r="V135" s="36">
        <f>SUMIFS(СВЦЭМ!$D$39:$D$782,СВЦЭМ!$A$39:$A$782,$A135,СВЦЭМ!$B$39:$B$782,V$119)+'СЕТ СН'!$I$11+СВЦЭМ!$D$10+'СЕТ СН'!$I$6-'СЕТ СН'!$I$23</f>
        <v>1574.90949019</v>
      </c>
      <c r="W135" s="36">
        <f>SUMIFS(СВЦЭМ!$D$39:$D$782,СВЦЭМ!$A$39:$A$782,$A135,СВЦЭМ!$B$39:$B$782,W$119)+'СЕТ СН'!$I$11+СВЦЭМ!$D$10+'СЕТ СН'!$I$6-'СЕТ СН'!$I$23</f>
        <v>1555.6494016300001</v>
      </c>
      <c r="X135" s="36">
        <f>SUMIFS(СВЦЭМ!$D$39:$D$782,СВЦЭМ!$A$39:$A$782,$A135,СВЦЭМ!$B$39:$B$782,X$119)+'СЕТ СН'!$I$11+СВЦЭМ!$D$10+'СЕТ СН'!$I$6-'СЕТ СН'!$I$23</f>
        <v>1572.0283477400001</v>
      </c>
      <c r="Y135" s="36">
        <f>SUMIFS(СВЦЭМ!$D$39:$D$782,СВЦЭМ!$A$39:$A$782,$A135,СВЦЭМ!$B$39:$B$782,Y$119)+'СЕТ СН'!$I$11+СВЦЭМ!$D$10+'СЕТ СН'!$I$6-'СЕТ СН'!$I$23</f>
        <v>1642.73665686</v>
      </c>
    </row>
    <row r="136" spans="1:25" ht="15.75" x14ac:dyDescent="0.2">
      <c r="A136" s="35">
        <f t="shared" si="3"/>
        <v>44456</v>
      </c>
      <c r="B136" s="36">
        <f>SUMIFS(СВЦЭМ!$D$39:$D$782,СВЦЭМ!$A$39:$A$782,$A136,СВЦЭМ!$B$39:$B$782,B$119)+'СЕТ СН'!$I$11+СВЦЭМ!$D$10+'СЕТ СН'!$I$6-'СЕТ СН'!$I$23</f>
        <v>1744.8650037899999</v>
      </c>
      <c r="C136" s="36">
        <f>SUMIFS(СВЦЭМ!$D$39:$D$782,СВЦЭМ!$A$39:$A$782,$A136,СВЦЭМ!$B$39:$B$782,C$119)+'СЕТ СН'!$I$11+СВЦЭМ!$D$10+'СЕТ СН'!$I$6-'СЕТ СН'!$I$23</f>
        <v>1832.8649580399999</v>
      </c>
      <c r="D136" s="36">
        <f>SUMIFS(СВЦЭМ!$D$39:$D$782,СВЦЭМ!$A$39:$A$782,$A136,СВЦЭМ!$B$39:$B$782,D$119)+'СЕТ СН'!$I$11+СВЦЭМ!$D$10+'СЕТ СН'!$I$6-'СЕТ СН'!$I$23</f>
        <v>1905.5134516099999</v>
      </c>
      <c r="E136" s="36">
        <f>SUMIFS(СВЦЭМ!$D$39:$D$782,СВЦЭМ!$A$39:$A$782,$A136,СВЦЭМ!$B$39:$B$782,E$119)+'СЕТ СН'!$I$11+СВЦЭМ!$D$10+'СЕТ СН'!$I$6-'СЕТ СН'!$I$23</f>
        <v>1932.1014466199999</v>
      </c>
      <c r="F136" s="36">
        <f>SUMIFS(СВЦЭМ!$D$39:$D$782,СВЦЭМ!$A$39:$A$782,$A136,СВЦЭМ!$B$39:$B$782,F$119)+'СЕТ СН'!$I$11+СВЦЭМ!$D$10+'СЕТ СН'!$I$6-'СЕТ СН'!$I$23</f>
        <v>1945.0855737699999</v>
      </c>
      <c r="G136" s="36">
        <f>SUMIFS(СВЦЭМ!$D$39:$D$782,СВЦЭМ!$A$39:$A$782,$A136,СВЦЭМ!$B$39:$B$782,G$119)+'СЕТ СН'!$I$11+СВЦЭМ!$D$10+'СЕТ СН'!$I$6-'СЕТ СН'!$I$23</f>
        <v>1911.5070097</v>
      </c>
      <c r="H136" s="36">
        <f>SUMIFS(СВЦЭМ!$D$39:$D$782,СВЦЭМ!$A$39:$A$782,$A136,СВЦЭМ!$B$39:$B$782,H$119)+'СЕТ СН'!$I$11+СВЦЭМ!$D$10+'СЕТ СН'!$I$6-'СЕТ СН'!$I$23</f>
        <v>1822.8294425699999</v>
      </c>
      <c r="I136" s="36">
        <f>SUMIFS(СВЦЭМ!$D$39:$D$782,СВЦЭМ!$A$39:$A$782,$A136,СВЦЭМ!$B$39:$B$782,I$119)+'СЕТ СН'!$I$11+СВЦЭМ!$D$10+'СЕТ СН'!$I$6-'СЕТ СН'!$I$23</f>
        <v>1703.32322884</v>
      </c>
      <c r="J136" s="36">
        <f>SUMIFS(СВЦЭМ!$D$39:$D$782,СВЦЭМ!$A$39:$A$782,$A136,СВЦЭМ!$B$39:$B$782,J$119)+'СЕТ СН'!$I$11+СВЦЭМ!$D$10+'СЕТ СН'!$I$6-'СЕТ СН'!$I$23</f>
        <v>1615.0723963599999</v>
      </c>
      <c r="K136" s="36">
        <f>SUMIFS(СВЦЭМ!$D$39:$D$782,СВЦЭМ!$A$39:$A$782,$A136,СВЦЭМ!$B$39:$B$782,K$119)+'СЕТ СН'!$I$11+СВЦЭМ!$D$10+'СЕТ СН'!$I$6-'СЕТ СН'!$I$23</f>
        <v>1574.3961317000001</v>
      </c>
      <c r="L136" s="36">
        <f>SUMIFS(СВЦЭМ!$D$39:$D$782,СВЦЭМ!$A$39:$A$782,$A136,СВЦЭМ!$B$39:$B$782,L$119)+'СЕТ СН'!$I$11+СВЦЭМ!$D$10+'СЕТ СН'!$I$6-'СЕТ СН'!$I$23</f>
        <v>1557.1711055599999</v>
      </c>
      <c r="M136" s="36">
        <f>SUMIFS(СВЦЭМ!$D$39:$D$782,СВЦЭМ!$A$39:$A$782,$A136,СВЦЭМ!$B$39:$B$782,M$119)+'СЕТ СН'!$I$11+СВЦЭМ!$D$10+'СЕТ СН'!$I$6-'СЕТ СН'!$I$23</f>
        <v>1553.0720238600002</v>
      </c>
      <c r="N136" s="36">
        <f>SUMIFS(СВЦЭМ!$D$39:$D$782,СВЦЭМ!$A$39:$A$782,$A136,СВЦЭМ!$B$39:$B$782,N$119)+'СЕТ СН'!$I$11+СВЦЭМ!$D$10+'СЕТ СН'!$I$6-'СЕТ СН'!$I$23</f>
        <v>1563.58827827</v>
      </c>
      <c r="O136" s="36">
        <f>SUMIFS(СВЦЭМ!$D$39:$D$782,СВЦЭМ!$A$39:$A$782,$A136,СВЦЭМ!$B$39:$B$782,O$119)+'СЕТ СН'!$I$11+СВЦЭМ!$D$10+'СЕТ СН'!$I$6-'СЕТ СН'!$I$23</f>
        <v>1567.49729763</v>
      </c>
      <c r="P136" s="36">
        <f>SUMIFS(СВЦЭМ!$D$39:$D$782,СВЦЭМ!$A$39:$A$782,$A136,СВЦЭМ!$B$39:$B$782,P$119)+'СЕТ СН'!$I$11+СВЦЭМ!$D$10+'СЕТ СН'!$I$6-'СЕТ СН'!$I$23</f>
        <v>1598.8930205199999</v>
      </c>
      <c r="Q136" s="36">
        <f>SUMIFS(СВЦЭМ!$D$39:$D$782,СВЦЭМ!$A$39:$A$782,$A136,СВЦЭМ!$B$39:$B$782,Q$119)+'СЕТ СН'!$I$11+СВЦЭМ!$D$10+'СЕТ СН'!$I$6-'СЕТ СН'!$I$23</f>
        <v>1611.6834287400002</v>
      </c>
      <c r="R136" s="36">
        <f>SUMIFS(СВЦЭМ!$D$39:$D$782,СВЦЭМ!$A$39:$A$782,$A136,СВЦЭМ!$B$39:$B$782,R$119)+'СЕТ СН'!$I$11+СВЦЭМ!$D$10+'СЕТ СН'!$I$6-'СЕТ СН'!$I$23</f>
        <v>1605.11121007</v>
      </c>
      <c r="S136" s="36">
        <f>SUMIFS(СВЦЭМ!$D$39:$D$782,СВЦЭМ!$A$39:$A$782,$A136,СВЦЭМ!$B$39:$B$782,S$119)+'СЕТ СН'!$I$11+СВЦЭМ!$D$10+'СЕТ СН'!$I$6-'СЕТ СН'!$I$23</f>
        <v>1571.2274962800002</v>
      </c>
      <c r="T136" s="36">
        <f>SUMIFS(СВЦЭМ!$D$39:$D$782,СВЦЭМ!$A$39:$A$782,$A136,СВЦЭМ!$B$39:$B$782,T$119)+'СЕТ СН'!$I$11+СВЦЭМ!$D$10+'СЕТ СН'!$I$6-'СЕТ СН'!$I$23</f>
        <v>1555.73079762</v>
      </c>
      <c r="U136" s="36">
        <f>SUMIFS(СВЦЭМ!$D$39:$D$782,СВЦЭМ!$A$39:$A$782,$A136,СВЦЭМ!$B$39:$B$782,U$119)+'СЕТ СН'!$I$11+СВЦЭМ!$D$10+'СЕТ СН'!$I$6-'СЕТ СН'!$I$23</f>
        <v>1542.28826721</v>
      </c>
      <c r="V136" s="36">
        <f>SUMIFS(СВЦЭМ!$D$39:$D$782,СВЦЭМ!$A$39:$A$782,$A136,СВЦЭМ!$B$39:$B$782,V$119)+'СЕТ СН'!$I$11+СВЦЭМ!$D$10+'СЕТ СН'!$I$6-'СЕТ СН'!$I$23</f>
        <v>1552.84346665</v>
      </c>
      <c r="W136" s="36">
        <f>SUMIFS(СВЦЭМ!$D$39:$D$782,СВЦЭМ!$A$39:$A$782,$A136,СВЦЭМ!$B$39:$B$782,W$119)+'СЕТ СН'!$I$11+СВЦЭМ!$D$10+'СЕТ СН'!$I$6-'СЕТ СН'!$I$23</f>
        <v>1544.9919376500002</v>
      </c>
      <c r="X136" s="36">
        <f>SUMIFS(СВЦЭМ!$D$39:$D$782,СВЦЭМ!$A$39:$A$782,$A136,СВЦЭМ!$B$39:$B$782,X$119)+'СЕТ СН'!$I$11+СВЦЭМ!$D$10+'СЕТ СН'!$I$6-'СЕТ СН'!$I$23</f>
        <v>1534.7297732100001</v>
      </c>
      <c r="Y136" s="36">
        <f>SUMIFS(СВЦЭМ!$D$39:$D$782,СВЦЭМ!$A$39:$A$782,$A136,СВЦЭМ!$B$39:$B$782,Y$119)+'СЕТ СН'!$I$11+СВЦЭМ!$D$10+'СЕТ СН'!$I$6-'СЕТ СН'!$I$23</f>
        <v>1570.25966053</v>
      </c>
    </row>
    <row r="137" spans="1:25" ht="15.75" x14ac:dyDescent="0.2">
      <c r="A137" s="35">
        <f t="shared" si="3"/>
        <v>44457</v>
      </c>
      <c r="B137" s="36">
        <f>SUMIFS(СВЦЭМ!$D$39:$D$782,СВЦЭМ!$A$39:$A$782,$A137,СВЦЭМ!$B$39:$B$782,B$119)+'СЕТ СН'!$I$11+СВЦЭМ!$D$10+'СЕТ СН'!$I$6-'СЕТ СН'!$I$23</f>
        <v>1589.53024405</v>
      </c>
      <c r="C137" s="36">
        <f>SUMIFS(СВЦЭМ!$D$39:$D$782,СВЦЭМ!$A$39:$A$782,$A137,СВЦЭМ!$B$39:$B$782,C$119)+'СЕТ СН'!$I$11+СВЦЭМ!$D$10+'СЕТ СН'!$I$6-'СЕТ СН'!$I$23</f>
        <v>1629.74669556</v>
      </c>
      <c r="D137" s="36">
        <f>SUMIFS(СВЦЭМ!$D$39:$D$782,СВЦЭМ!$A$39:$A$782,$A137,СВЦЭМ!$B$39:$B$782,D$119)+'СЕТ СН'!$I$11+СВЦЭМ!$D$10+'СЕТ СН'!$I$6-'СЕТ СН'!$I$23</f>
        <v>1700.1430675000001</v>
      </c>
      <c r="E137" s="36">
        <f>SUMIFS(СВЦЭМ!$D$39:$D$782,СВЦЭМ!$A$39:$A$782,$A137,СВЦЭМ!$B$39:$B$782,E$119)+'СЕТ СН'!$I$11+СВЦЭМ!$D$10+'СЕТ СН'!$I$6-'СЕТ СН'!$I$23</f>
        <v>1723.7039768899999</v>
      </c>
      <c r="F137" s="36">
        <f>SUMIFS(СВЦЭМ!$D$39:$D$782,СВЦЭМ!$A$39:$A$782,$A137,СВЦЭМ!$B$39:$B$782,F$119)+'СЕТ СН'!$I$11+СВЦЭМ!$D$10+'СЕТ СН'!$I$6-'СЕТ СН'!$I$23</f>
        <v>1718.57740257</v>
      </c>
      <c r="G137" s="36">
        <f>SUMIFS(СВЦЭМ!$D$39:$D$782,СВЦЭМ!$A$39:$A$782,$A137,СВЦЭМ!$B$39:$B$782,G$119)+'СЕТ СН'!$I$11+СВЦЭМ!$D$10+'СЕТ СН'!$I$6-'СЕТ СН'!$I$23</f>
        <v>1716.3067094599999</v>
      </c>
      <c r="H137" s="36">
        <f>SUMIFS(СВЦЭМ!$D$39:$D$782,СВЦЭМ!$A$39:$A$782,$A137,СВЦЭМ!$B$39:$B$782,H$119)+'СЕТ СН'!$I$11+СВЦЭМ!$D$10+'СЕТ СН'!$I$6-'СЕТ СН'!$I$23</f>
        <v>1696.4661173300001</v>
      </c>
      <c r="I137" s="36">
        <f>SUMIFS(СВЦЭМ!$D$39:$D$782,СВЦЭМ!$A$39:$A$782,$A137,СВЦЭМ!$B$39:$B$782,I$119)+'СЕТ СН'!$I$11+СВЦЭМ!$D$10+'СЕТ СН'!$I$6-'СЕТ СН'!$I$23</f>
        <v>1601.98075823</v>
      </c>
      <c r="J137" s="36">
        <f>SUMIFS(СВЦЭМ!$D$39:$D$782,СВЦЭМ!$A$39:$A$782,$A137,СВЦЭМ!$B$39:$B$782,J$119)+'СЕТ СН'!$I$11+СВЦЭМ!$D$10+'СЕТ СН'!$I$6-'СЕТ СН'!$I$23</f>
        <v>1547.4307475300002</v>
      </c>
      <c r="K137" s="36">
        <f>SUMIFS(СВЦЭМ!$D$39:$D$782,СВЦЭМ!$A$39:$A$782,$A137,СВЦЭМ!$B$39:$B$782,K$119)+'СЕТ СН'!$I$11+СВЦЭМ!$D$10+'СЕТ СН'!$I$6-'СЕТ СН'!$I$23</f>
        <v>1502.2399268500001</v>
      </c>
      <c r="L137" s="36">
        <f>SUMIFS(СВЦЭМ!$D$39:$D$782,СВЦЭМ!$A$39:$A$782,$A137,СВЦЭМ!$B$39:$B$782,L$119)+'СЕТ СН'!$I$11+СВЦЭМ!$D$10+'СЕТ СН'!$I$6-'СЕТ СН'!$I$23</f>
        <v>1502.3956465199999</v>
      </c>
      <c r="M137" s="36">
        <f>SUMIFS(СВЦЭМ!$D$39:$D$782,СВЦЭМ!$A$39:$A$782,$A137,СВЦЭМ!$B$39:$B$782,M$119)+'СЕТ СН'!$I$11+СВЦЭМ!$D$10+'СЕТ СН'!$I$6-'СЕТ СН'!$I$23</f>
        <v>1500.6835197</v>
      </c>
      <c r="N137" s="36">
        <f>SUMIFS(СВЦЭМ!$D$39:$D$782,СВЦЭМ!$A$39:$A$782,$A137,СВЦЭМ!$B$39:$B$782,N$119)+'СЕТ СН'!$I$11+СВЦЭМ!$D$10+'СЕТ СН'!$I$6-'СЕТ СН'!$I$23</f>
        <v>1523.5486608900001</v>
      </c>
      <c r="O137" s="36">
        <f>SUMIFS(СВЦЭМ!$D$39:$D$782,СВЦЭМ!$A$39:$A$782,$A137,СВЦЭМ!$B$39:$B$782,O$119)+'СЕТ СН'!$I$11+СВЦЭМ!$D$10+'СЕТ СН'!$I$6-'СЕТ СН'!$I$23</f>
        <v>1561.5506099200002</v>
      </c>
      <c r="P137" s="36">
        <f>SUMIFS(СВЦЭМ!$D$39:$D$782,СВЦЭМ!$A$39:$A$782,$A137,СВЦЭМ!$B$39:$B$782,P$119)+'СЕТ СН'!$I$11+СВЦЭМ!$D$10+'СЕТ СН'!$I$6-'СЕТ СН'!$I$23</f>
        <v>1581.8844555000001</v>
      </c>
      <c r="Q137" s="36">
        <f>SUMIFS(СВЦЭМ!$D$39:$D$782,СВЦЭМ!$A$39:$A$782,$A137,СВЦЭМ!$B$39:$B$782,Q$119)+'СЕТ СН'!$I$11+СВЦЭМ!$D$10+'СЕТ СН'!$I$6-'СЕТ СН'!$I$23</f>
        <v>1582.62156944</v>
      </c>
      <c r="R137" s="36">
        <f>SUMIFS(СВЦЭМ!$D$39:$D$782,СВЦЭМ!$A$39:$A$782,$A137,СВЦЭМ!$B$39:$B$782,R$119)+'СЕТ СН'!$I$11+СВЦЭМ!$D$10+'СЕТ СН'!$I$6-'СЕТ СН'!$I$23</f>
        <v>1575.9600693900002</v>
      </c>
      <c r="S137" s="36">
        <f>SUMIFS(СВЦЭМ!$D$39:$D$782,СВЦЭМ!$A$39:$A$782,$A137,СВЦЭМ!$B$39:$B$782,S$119)+'СЕТ СН'!$I$11+СВЦЭМ!$D$10+'СЕТ СН'!$I$6-'СЕТ СН'!$I$23</f>
        <v>1562.2592351600001</v>
      </c>
      <c r="T137" s="36">
        <f>SUMIFS(СВЦЭМ!$D$39:$D$782,СВЦЭМ!$A$39:$A$782,$A137,СВЦЭМ!$B$39:$B$782,T$119)+'СЕТ СН'!$I$11+СВЦЭМ!$D$10+'СЕТ СН'!$I$6-'СЕТ СН'!$I$23</f>
        <v>1523.74979704</v>
      </c>
      <c r="U137" s="36">
        <f>SUMIFS(СВЦЭМ!$D$39:$D$782,СВЦЭМ!$A$39:$A$782,$A137,СВЦЭМ!$B$39:$B$782,U$119)+'СЕТ СН'!$I$11+СВЦЭМ!$D$10+'СЕТ СН'!$I$6-'СЕТ СН'!$I$23</f>
        <v>1470.2252912200001</v>
      </c>
      <c r="V137" s="36">
        <f>SUMIFS(СВЦЭМ!$D$39:$D$782,СВЦЭМ!$A$39:$A$782,$A137,СВЦЭМ!$B$39:$B$782,V$119)+'СЕТ СН'!$I$11+СВЦЭМ!$D$10+'СЕТ СН'!$I$6-'СЕТ СН'!$I$23</f>
        <v>1449.3852169199999</v>
      </c>
      <c r="W137" s="36">
        <f>SUMIFS(СВЦЭМ!$D$39:$D$782,СВЦЭМ!$A$39:$A$782,$A137,СВЦЭМ!$B$39:$B$782,W$119)+'СЕТ СН'!$I$11+СВЦЭМ!$D$10+'СЕТ СН'!$I$6-'СЕТ СН'!$I$23</f>
        <v>1442.87600114</v>
      </c>
      <c r="X137" s="36">
        <f>SUMIFS(СВЦЭМ!$D$39:$D$782,СВЦЭМ!$A$39:$A$782,$A137,СВЦЭМ!$B$39:$B$782,X$119)+'СЕТ СН'!$I$11+СВЦЭМ!$D$10+'СЕТ СН'!$I$6-'СЕТ СН'!$I$23</f>
        <v>1494.5768171499999</v>
      </c>
      <c r="Y137" s="36">
        <f>SUMIFS(СВЦЭМ!$D$39:$D$782,СВЦЭМ!$A$39:$A$782,$A137,СВЦЭМ!$B$39:$B$782,Y$119)+'СЕТ СН'!$I$11+СВЦЭМ!$D$10+'СЕТ СН'!$I$6-'СЕТ СН'!$I$23</f>
        <v>1524.09487326</v>
      </c>
    </row>
    <row r="138" spans="1:25" ht="15.75" x14ac:dyDescent="0.2">
      <c r="A138" s="35">
        <f t="shared" si="3"/>
        <v>44458</v>
      </c>
      <c r="B138" s="36">
        <f>SUMIFS(СВЦЭМ!$D$39:$D$782,СВЦЭМ!$A$39:$A$782,$A138,СВЦЭМ!$B$39:$B$782,B$119)+'СЕТ СН'!$I$11+СВЦЭМ!$D$10+'СЕТ СН'!$I$6-'СЕТ СН'!$I$23</f>
        <v>1550.4517139700001</v>
      </c>
      <c r="C138" s="36">
        <f>SUMIFS(СВЦЭМ!$D$39:$D$782,СВЦЭМ!$A$39:$A$782,$A138,СВЦЭМ!$B$39:$B$782,C$119)+'СЕТ СН'!$I$11+СВЦЭМ!$D$10+'СЕТ СН'!$I$6-'СЕТ СН'!$I$23</f>
        <v>1597.4127640699999</v>
      </c>
      <c r="D138" s="36">
        <f>SUMIFS(СВЦЭМ!$D$39:$D$782,СВЦЭМ!$A$39:$A$782,$A138,СВЦЭМ!$B$39:$B$782,D$119)+'СЕТ СН'!$I$11+СВЦЭМ!$D$10+'СЕТ СН'!$I$6-'СЕТ СН'!$I$23</f>
        <v>1657.23822101</v>
      </c>
      <c r="E138" s="36">
        <f>SUMIFS(СВЦЭМ!$D$39:$D$782,СВЦЭМ!$A$39:$A$782,$A138,СВЦЭМ!$B$39:$B$782,E$119)+'СЕТ СН'!$I$11+СВЦЭМ!$D$10+'СЕТ СН'!$I$6-'СЕТ СН'!$I$23</f>
        <v>1682.96593981</v>
      </c>
      <c r="F138" s="36">
        <f>SUMIFS(СВЦЭМ!$D$39:$D$782,СВЦЭМ!$A$39:$A$782,$A138,СВЦЭМ!$B$39:$B$782,F$119)+'СЕТ СН'!$I$11+СВЦЭМ!$D$10+'СЕТ СН'!$I$6-'СЕТ СН'!$I$23</f>
        <v>1685.1914638600001</v>
      </c>
      <c r="G138" s="36">
        <f>SUMIFS(СВЦЭМ!$D$39:$D$782,СВЦЭМ!$A$39:$A$782,$A138,СВЦЭМ!$B$39:$B$782,G$119)+'СЕТ СН'!$I$11+СВЦЭМ!$D$10+'СЕТ СН'!$I$6-'СЕТ СН'!$I$23</f>
        <v>1676.7087220000001</v>
      </c>
      <c r="H138" s="36">
        <f>SUMIFS(СВЦЭМ!$D$39:$D$782,СВЦЭМ!$A$39:$A$782,$A138,СВЦЭМ!$B$39:$B$782,H$119)+'СЕТ СН'!$I$11+СВЦЭМ!$D$10+'СЕТ СН'!$I$6-'СЕТ СН'!$I$23</f>
        <v>1641.24710413</v>
      </c>
      <c r="I138" s="36">
        <f>SUMIFS(СВЦЭМ!$D$39:$D$782,СВЦЭМ!$A$39:$A$782,$A138,СВЦЭМ!$B$39:$B$782,I$119)+'СЕТ СН'!$I$11+СВЦЭМ!$D$10+'СЕТ СН'!$I$6-'СЕТ СН'!$I$23</f>
        <v>1579.7930919099999</v>
      </c>
      <c r="J138" s="36">
        <f>SUMIFS(СВЦЭМ!$D$39:$D$782,СВЦЭМ!$A$39:$A$782,$A138,СВЦЭМ!$B$39:$B$782,J$119)+'СЕТ СН'!$I$11+СВЦЭМ!$D$10+'СЕТ СН'!$I$6-'СЕТ СН'!$I$23</f>
        <v>1549.9317704300001</v>
      </c>
      <c r="K138" s="36">
        <f>SUMIFS(СВЦЭМ!$D$39:$D$782,СВЦЭМ!$A$39:$A$782,$A138,СВЦЭМ!$B$39:$B$782,K$119)+'СЕТ СН'!$I$11+СВЦЭМ!$D$10+'СЕТ СН'!$I$6-'СЕТ СН'!$I$23</f>
        <v>1461.2092383300001</v>
      </c>
      <c r="L138" s="36">
        <f>SUMIFS(СВЦЭМ!$D$39:$D$782,СВЦЭМ!$A$39:$A$782,$A138,СВЦЭМ!$B$39:$B$782,L$119)+'СЕТ СН'!$I$11+СВЦЭМ!$D$10+'СЕТ СН'!$I$6-'СЕТ СН'!$I$23</f>
        <v>1458.4948177199999</v>
      </c>
      <c r="M138" s="36">
        <f>SUMIFS(СВЦЭМ!$D$39:$D$782,СВЦЭМ!$A$39:$A$782,$A138,СВЦЭМ!$B$39:$B$782,M$119)+'СЕТ СН'!$I$11+СВЦЭМ!$D$10+'СЕТ СН'!$I$6-'СЕТ СН'!$I$23</f>
        <v>1461.8903534900001</v>
      </c>
      <c r="N138" s="36">
        <f>SUMIFS(СВЦЭМ!$D$39:$D$782,СВЦЭМ!$A$39:$A$782,$A138,СВЦЭМ!$B$39:$B$782,N$119)+'СЕТ СН'!$I$11+СВЦЭМ!$D$10+'СЕТ СН'!$I$6-'СЕТ СН'!$I$23</f>
        <v>1468.0278990400002</v>
      </c>
      <c r="O138" s="36">
        <f>SUMIFS(СВЦЭМ!$D$39:$D$782,СВЦЭМ!$A$39:$A$782,$A138,СВЦЭМ!$B$39:$B$782,O$119)+'СЕТ СН'!$I$11+СВЦЭМ!$D$10+'СЕТ СН'!$I$6-'СЕТ СН'!$I$23</f>
        <v>1498.40967002</v>
      </c>
      <c r="P138" s="36">
        <f>SUMIFS(СВЦЭМ!$D$39:$D$782,СВЦЭМ!$A$39:$A$782,$A138,СВЦЭМ!$B$39:$B$782,P$119)+'СЕТ СН'!$I$11+СВЦЭМ!$D$10+'СЕТ СН'!$I$6-'СЕТ СН'!$I$23</f>
        <v>1544.6279029699999</v>
      </c>
      <c r="Q138" s="36">
        <f>SUMIFS(СВЦЭМ!$D$39:$D$782,СВЦЭМ!$A$39:$A$782,$A138,СВЦЭМ!$B$39:$B$782,Q$119)+'СЕТ СН'!$I$11+СВЦЭМ!$D$10+'СЕТ СН'!$I$6-'СЕТ СН'!$I$23</f>
        <v>1550.23036196</v>
      </c>
      <c r="R138" s="36">
        <f>SUMIFS(СВЦЭМ!$D$39:$D$782,СВЦЭМ!$A$39:$A$782,$A138,СВЦЭМ!$B$39:$B$782,R$119)+'СЕТ СН'!$I$11+СВЦЭМ!$D$10+'СЕТ СН'!$I$6-'СЕТ СН'!$I$23</f>
        <v>1539.43528823</v>
      </c>
      <c r="S138" s="36">
        <f>SUMIFS(СВЦЭМ!$D$39:$D$782,СВЦЭМ!$A$39:$A$782,$A138,СВЦЭМ!$B$39:$B$782,S$119)+'СЕТ СН'!$I$11+СВЦЭМ!$D$10+'СЕТ СН'!$I$6-'СЕТ СН'!$I$23</f>
        <v>1534.1883788</v>
      </c>
      <c r="T138" s="36">
        <f>SUMIFS(СВЦЭМ!$D$39:$D$782,СВЦЭМ!$A$39:$A$782,$A138,СВЦЭМ!$B$39:$B$782,T$119)+'СЕТ СН'!$I$11+СВЦЭМ!$D$10+'СЕТ СН'!$I$6-'СЕТ СН'!$I$23</f>
        <v>1572.17034128</v>
      </c>
      <c r="U138" s="36">
        <f>SUMIFS(СВЦЭМ!$D$39:$D$782,СВЦЭМ!$A$39:$A$782,$A138,СВЦЭМ!$B$39:$B$782,U$119)+'СЕТ СН'!$I$11+СВЦЭМ!$D$10+'СЕТ СН'!$I$6-'СЕТ СН'!$I$23</f>
        <v>1513.72778051</v>
      </c>
      <c r="V138" s="36">
        <f>SUMIFS(СВЦЭМ!$D$39:$D$782,СВЦЭМ!$A$39:$A$782,$A138,СВЦЭМ!$B$39:$B$782,V$119)+'СЕТ СН'!$I$11+СВЦЭМ!$D$10+'СЕТ СН'!$I$6-'СЕТ СН'!$I$23</f>
        <v>1502.7589115000001</v>
      </c>
      <c r="W138" s="36">
        <f>SUMIFS(СВЦЭМ!$D$39:$D$782,СВЦЭМ!$A$39:$A$782,$A138,СВЦЭМ!$B$39:$B$782,W$119)+'СЕТ СН'!$I$11+СВЦЭМ!$D$10+'СЕТ СН'!$I$6-'СЕТ СН'!$I$23</f>
        <v>1504.3178352099999</v>
      </c>
      <c r="X138" s="36">
        <f>SUMIFS(СВЦЭМ!$D$39:$D$782,СВЦЭМ!$A$39:$A$782,$A138,СВЦЭМ!$B$39:$B$782,X$119)+'СЕТ СН'!$I$11+СВЦЭМ!$D$10+'СЕТ СН'!$I$6-'СЕТ СН'!$I$23</f>
        <v>1525.6394280499999</v>
      </c>
      <c r="Y138" s="36">
        <f>SUMIFS(СВЦЭМ!$D$39:$D$782,СВЦЭМ!$A$39:$A$782,$A138,СВЦЭМ!$B$39:$B$782,Y$119)+'СЕТ СН'!$I$11+СВЦЭМ!$D$10+'СЕТ СН'!$I$6-'СЕТ СН'!$I$23</f>
        <v>1562.55299668</v>
      </c>
    </row>
    <row r="139" spans="1:25" ht="15.75" x14ac:dyDescent="0.2">
      <c r="A139" s="35">
        <f t="shared" si="3"/>
        <v>44459</v>
      </c>
      <c r="B139" s="36">
        <f>SUMIFS(СВЦЭМ!$D$39:$D$782,СВЦЭМ!$A$39:$A$782,$A139,СВЦЭМ!$B$39:$B$782,B$119)+'СЕТ СН'!$I$11+СВЦЭМ!$D$10+'СЕТ СН'!$I$6-'СЕТ СН'!$I$23</f>
        <v>1522.35461842</v>
      </c>
      <c r="C139" s="36">
        <f>SUMIFS(СВЦЭМ!$D$39:$D$782,СВЦЭМ!$A$39:$A$782,$A139,СВЦЭМ!$B$39:$B$782,C$119)+'СЕТ СН'!$I$11+СВЦЭМ!$D$10+'СЕТ СН'!$I$6-'СЕТ СН'!$I$23</f>
        <v>1607.5742113599999</v>
      </c>
      <c r="D139" s="36">
        <f>SUMIFS(СВЦЭМ!$D$39:$D$782,СВЦЭМ!$A$39:$A$782,$A139,СВЦЭМ!$B$39:$B$782,D$119)+'СЕТ СН'!$I$11+СВЦЭМ!$D$10+'СЕТ СН'!$I$6-'СЕТ СН'!$I$23</f>
        <v>1657.6103368500001</v>
      </c>
      <c r="E139" s="36">
        <f>SUMIFS(СВЦЭМ!$D$39:$D$782,СВЦЭМ!$A$39:$A$782,$A139,СВЦЭМ!$B$39:$B$782,E$119)+'СЕТ СН'!$I$11+СВЦЭМ!$D$10+'СЕТ СН'!$I$6-'СЕТ СН'!$I$23</f>
        <v>1676.5922749599999</v>
      </c>
      <c r="F139" s="36">
        <f>SUMIFS(СВЦЭМ!$D$39:$D$782,СВЦЭМ!$A$39:$A$782,$A139,СВЦЭМ!$B$39:$B$782,F$119)+'СЕТ СН'!$I$11+СВЦЭМ!$D$10+'СЕТ СН'!$I$6-'СЕТ СН'!$I$23</f>
        <v>1686.5527772099999</v>
      </c>
      <c r="G139" s="36">
        <f>SUMIFS(СВЦЭМ!$D$39:$D$782,СВЦЭМ!$A$39:$A$782,$A139,СВЦЭМ!$B$39:$B$782,G$119)+'СЕТ СН'!$I$11+СВЦЭМ!$D$10+'СЕТ СН'!$I$6-'СЕТ СН'!$I$23</f>
        <v>1670.55624979</v>
      </c>
      <c r="H139" s="36">
        <f>SUMIFS(СВЦЭМ!$D$39:$D$782,СВЦЭМ!$A$39:$A$782,$A139,СВЦЭМ!$B$39:$B$782,H$119)+'СЕТ СН'!$I$11+СВЦЭМ!$D$10+'СЕТ СН'!$I$6-'СЕТ СН'!$I$23</f>
        <v>1620.47039126</v>
      </c>
      <c r="I139" s="36">
        <f>SUMIFS(СВЦЭМ!$D$39:$D$782,СВЦЭМ!$A$39:$A$782,$A139,СВЦЭМ!$B$39:$B$782,I$119)+'СЕТ СН'!$I$11+СВЦЭМ!$D$10+'СЕТ СН'!$I$6-'СЕТ СН'!$I$23</f>
        <v>1575.2348267299999</v>
      </c>
      <c r="J139" s="36">
        <f>SUMIFS(СВЦЭМ!$D$39:$D$782,СВЦЭМ!$A$39:$A$782,$A139,СВЦЭМ!$B$39:$B$782,J$119)+'СЕТ СН'!$I$11+СВЦЭМ!$D$10+'СЕТ СН'!$I$6-'СЕТ СН'!$I$23</f>
        <v>1571.22147081</v>
      </c>
      <c r="K139" s="36">
        <f>SUMIFS(СВЦЭМ!$D$39:$D$782,СВЦЭМ!$A$39:$A$782,$A139,СВЦЭМ!$B$39:$B$782,K$119)+'СЕТ СН'!$I$11+СВЦЭМ!$D$10+'СЕТ СН'!$I$6-'СЕТ СН'!$I$23</f>
        <v>1567.3927412100002</v>
      </c>
      <c r="L139" s="36">
        <f>SUMIFS(СВЦЭМ!$D$39:$D$782,СВЦЭМ!$A$39:$A$782,$A139,СВЦЭМ!$B$39:$B$782,L$119)+'СЕТ СН'!$I$11+СВЦЭМ!$D$10+'СЕТ СН'!$I$6-'СЕТ СН'!$I$23</f>
        <v>1547.5514170500001</v>
      </c>
      <c r="M139" s="36">
        <f>SUMIFS(СВЦЭМ!$D$39:$D$782,СВЦЭМ!$A$39:$A$782,$A139,СВЦЭМ!$B$39:$B$782,M$119)+'СЕТ СН'!$I$11+СВЦЭМ!$D$10+'СЕТ СН'!$I$6-'СЕТ СН'!$I$23</f>
        <v>1545.4362850800001</v>
      </c>
      <c r="N139" s="36">
        <f>SUMIFS(СВЦЭМ!$D$39:$D$782,СВЦЭМ!$A$39:$A$782,$A139,СВЦЭМ!$B$39:$B$782,N$119)+'СЕТ СН'!$I$11+СВЦЭМ!$D$10+'СЕТ СН'!$I$6-'СЕТ СН'!$I$23</f>
        <v>1562.17981136</v>
      </c>
      <c r="O139" s="36">
        <f>SUMIFS(СВЦЭМ!$D$39:$D$782,СВЦЭМ!$A$39:$A$782,$A139,СВЦЭМ!$B$39:$B$782,O$119)+'СЕТ СН'!$I$11+СВЦЭМ!$D$10+'СЕТ СН'!$I$6-'СЕТ СН'!$I$23</f>
        <v>1590.00376319</v>
      </c>
      <c r="P139" s="36">
        <f>SUMIFS(СВЦЭМ!$D$39:$D$782,СВЦЭМ!$A$39:$A$782,$A139,СВЦЭМ!$B$39:$B$782,P$119)+'СЕТ СН'!$I$11+СВЦЭМ!$D$10+'СЕТ СН'!$I$6-'СЕТ СН'!$I$23</f>
        <v>1621.4335304700001</v>
      </c>
      <c r="Q139" s="36">
        <f>SUMIFS(СВЦЭМ!$D$39:$D$782,СВЦЭМ!$A$39:$A$782,$A139,СВЦЭМ!$B$39:$B$782,Q$119)+'СЕТ СН'!$I$11+СВЦЭМ!$D$10+'СЕТ СН'!$I$6-'СЕТ СН'!$I$23</f>
        <v>1624.5223300600001</v>
      </c>
      <c r="R139" s="36">
        <f>SUMIFS(СВЦЭМ!$D$39:$D$782,СВЦЭМ!$A$39:$A$782,$A139,СВЦЭМ!$B$39:$B$782,R$119)+'СЕТ СН'!$I$11+СВЦЭМ!$D$10+'СЕТ СН'!$I$6-'СЕТ СН'!$I$23</f>
        <v>1606.3708378000001</v>
      </c>
      <c r="S139" s="36">
        <f>SUMIFS(СВЦЭМ!$D$39:$D$782,СВЦЭМ!$A$39:$A$782,$A139,СВЦЭМ!$B$39:$B$782,S$119)+'СЕТ СН'!$I$11+СВЦЭМ!$D$10+'СЕТ СН'!$I$6-'СЕТ СН'!$I$23</f>
        <v>1593.7999346300001</v>
      </c>
      <c r="T139" s="36">
        <f>SUMIFS(СВЦЭМ!$D$39:$D$782,СВЦЭМ!$A$39:$A$782,$A139,СВЦЭМ!$B$39:$B$782,T$119)+'СЕТ СН'!$I$11+СВЦЭМ!$D$10+'СЕТ СН'!$I$6-'СЕТ СН'!$I$23</f>
        <v>1580.2672669799999</v>
      </c>
      <c r="U139" s="36">
        <f>SUMIFS(СВЦЭМ!$D$39:$D$782,СВЦЭМ!$A$39:$A$782,$A139,СВЦЭМ!$B$39:$B$782,U$119)+'СЕТ СН'!$I$11+СВЦЭМ!$D$10+'СЕТ СН'!$I$6-'СЕТ СН'!$I$23</f>
        <v>1600.45625002</v>
      </c>
      <c r="V139" s="36">
        <f>SUMIFS(СВЦЭМ!$D$39:$D$782,СВЦЭМ!$A$39:$A$782,$A139,СВЦЭМ!$B$39:$B$782,V$119)+'СЕТ СН'!$I$11+СВЦЭМ!$D$10+'СЕТ СН'!$I$6-'СЕТ СН'!$I$23</f>
        <v>1558.1828132800001</v>
      </c>
      <c r="W139" s="36">
        <f>SUMIFS(СВЦЭМ!$D$39:$D$782,СВЦЭМ!$A$39:$A$782,$A139,СВЦЭМ!$B$39:$B$782,W$119)+'СЕТ СН'!$I$11+СВЦЭМ!$D$10+'СЕТ СН'!$I$6-'СЕТ СН'!$I$23</f>
        <v>1547.0861218700002</v>
      </c>
      <c r="X139" s="36">
        <f>SUMIFS(СВЦЭМ!$D$39:$D$782,СВЦЭМ!$A$39:$A$782,$A139,СВЦЭМ!$B$39:$B$782,X$119)+'СЕТ СН'!$I$11+СВЦЭМ!$D$10+'СЕТ СН'!$I$6-'СЕТ СН'!$I$23</f>
        <v>1576.6537982499999</v>
      </c>
      <c r="Y139" s="36">
        <f>SUMIFS(СВЦЭМ!$D$39:$D$782,СВЦЭМ!$A$39:$A$782,$A139,СВЦЭМ!$B$39:$B$782,Y$119)+'СЕТ СН'!$I$11+СВЦЭМ!$D$10+'СЕТ СН'!$I$6-'СЕТ СН'!$I$23</f>
        <v>1551.3326925700001</v>
      </c>
    </row>
    <row r="140" spans="1:25" ht="15.75" x14ac:dyDescent="0.2">
      <c r="A140" s="35">
        <f t="shared" si="3"/>
        <v>44460</v>
      </c>
      <c r="B140" s="36">
        <f>SUMIFS(СВЦЭМ!$D$39:$D$782,СВЦЭМ!$A$39:$A$782,$A140,СВЦЭМ!$B$39:$B$782,B$119)+'СЕТ СН'!$I$11+СВЦЭМ!$D$10+'СЕТ СН'!$I$6-'СЕТ СН'!$I$23</f>
        <v>1620.5273879000001</v>
      </c>
      <c r="C140" s="36">
        <f>SUMIFS(СВЦЭМ!$D$39:$D$782,СВЦЭМ!$A$39:$A$782,$A140,СВЦЭМ!$B$39:$B$782,C$119)+'СЕТ СН'!$I$11+СВЦЭМ!$D$10+'СЕТ СН'!$I$6-'СЕТ СН'!$I$23</f>
        <v>1692.6206617299999</v>
      </c>
      <c r="D140" s="36">
        <f>SUMIFS(СВЦЭМ!$D$39:$D$782,СВЦЭМ!$A$39:$A$782,$A140,СВЦЭМ!$B$39:$B$782,D$119)+'СЕТ СН'!$I$11+СВЦЭМ!$D$10+'СЕТ СН'!$I$6-'СЕТ СН'!$I$23</f>
        <v>1720.62420731</v>
      </c>
      <c r="E140" s="36">
        <f>SUMIFS(СВЦЭМ!$D$39:$D$782,СВЦЭМ!$A$39:$A$782,$A140,СВЦЭМ!$B$39:$B$782,E$119)+'СЕТ СН'!$I$11+СВЦЭМ!$D$10+'СЕТ СН'!$I$6-'СЕТ СН'!$I$23</f>
        <v>1735.5623965699999</v>
      </c>
      <c r="F140" s="36">
        <f>SUMIFS(СВЦЭМ!$D$39:$D$782,СВЦЭМ!$A$39:$A$782,$A140,СВЦЭМ!$B$39:$B$782,F$119)+'СЕТ СН'!$I$11+СВЦЭМ!$D$10+'СЕТ СН'!$I$6-'СЕТ СН'!$I$23</f>
        <v>1734.0150756099999</v>
      </c>
      <c r="G140" s="36">
        <f>SUMIFS(СВЦЭМ!$D$39:$D$782,СВЦЭМ!$A$39:$A$782,$A140,СВЦЭМ!$B$39:$B$782,G$119)+'СЕТ СН'!$I$11+СВЦЭМ!$D$10+'СЕТ СН'!$I$6-'СЕТ СН'!$I$23</f>
        <v>1706.6362394100001</v>
      </c>
      <c r="H140" s="36">
        <f>SUMIFS(СВЦЭМ!$D$39:$D$782,СВЦЭМ!$A$39:$A$782,$A140,СВЦЭМ!$B$39:$B$782,H$119)+'СЕТ СН'!$I$11+СВЦЭМ!$D$10+'СЕТ СН'!$I$6-'СЕТ СН'!$I$23</f>
        <v>1649.6786242600001</v>
      </c>
      <c r="I140" s="36">
        <f>SUMIFS(СВЦЭМ!$D$39:$D$782,СВЦЭМ!$A$39:$A$782,$A140,СВЦЭМ!$B$39:$B$782,I$119)+'СЕТ СН'!$I$11+СВЦЭМ!$D$10+'СЕТ СН'!$I$6-'СЕТ СН'!$I$23</f>
        <v>1605.26306559</v>
      </c>
      <c r="J140" s="36">
        <f>SUMIFS(СВЦЭМ!$D$39:$D$782,СВЦЭМ!$A$39:$A$782,$A140,СВЦЭМ!$B$39:$B$782,J$119)+'СЕТ СН'!$I$11+СВЦЭМ!$D$10+'СЕТ СН'!$I$6-'СЕТ СН'!$I$23</f>
        <v>1588.8555883200002</v>
      </c>
      <c r="K140" s="36">
        <f>SUMIFS(СВЦЭМ!$D$39:$D$782,СВЦЭМ!$A$39:$A$782,$A140,СВЦЭМ!$B$39:$B$782,K$119)+'СЕТ СН'!$I$11+СВЦЭМ!$D$10+'СЕТ СН'!$I$6-'СЕТ СН'!$I$23</f>
        <v>1569.0752623000001</v>
      </c>
      <c r="L140" s="36">
        <f>SUMIFS(СВЦЭМ!$D$39:$D$782,СВЦЭМ!$A$39:$A$782,$A140,СВЦЭМ!$B$39:$B$782,L$119)+'СЕТ СН'!$I$11+СВЦЭМ!$D$10+'СЕТ СН'!$I$6-'СЕТ СН'!$I$23</f>
        <v>1549.0313747800001</v>
      </c>
      <c r="M140" s="36">
        <f>SUMIFS(СВЦЭМ!$D$39:$D$782,СВЦЭМ!$A$39:$A$782,$A140,СВЦЭМ!$B$39:$B$782,M$119)+'СЕТ СН'!$I$11+СВЦЭМ!$D$10+'СЕТ СН'!$I$6-'СЕТ СН'!$I$23</f>
        <v>1552.4273225100001</v>
      </c>
      <c r="N140" s="36">
        <f>SUMIFS(СВЦЭМ!$D$39:$D$782,СВЦЭМ!$A$39:$A$782,$A140,СВЦЭМ!$B$39:$B$782,N$119)+'СЕТ СН'!$I$11+СВЦЭМ!$D$10+'СЕТ СН'!$I$6-'СЕТ СН'!$I$23</f>
        <v>1566.3796657</v>
      </c>
      <c r="O140" s="36">
        <f>SUMIFS(СВЦЭМ!$D$39:$D$782,СВЦЭМ!$A$39:$A$782,$A140,СВЦЭМ!$B$39:$B$782,O$119)+'СЕТ СН'!$I$11+СВЦЭМ!$D$10+'СЕТ СН'!$I$6-'СЕТ СН'!$I$23</f>
        <v>1576.6148779</v>
      </c>
      <c r="P140" s="36">
        <f>SUMIFS(СВЦЭМ!$D$39:$D$782,СВЦЭМ!$A$39:$A$782,$A140,СВЦЭМ!$B$39:$B$782,P$119)+'СЕТ СН'!$I$11+СВЦЭМ!$D$10+'СЕТ СН'!$I$6-'СЕТ СН'!$I$23</f>
        <v>1609.8015108700001</v>
      </c>
      <c r="Q140" s="36">
        <f>SUMIFS(СВЦЭМ!$D$39:$D$782,СВЦЭМ!$A$39:$A$782,$A140,СВЦЭМ!$B$39:$B$782,Q$119)+'СЕТ СН'!$I$11+СВЦЭМ!$D$10+'СЕТ СН'!$I$6-'СЕТ СН'!$I$23</f>
        <v>1625.7756701600001</v>
      </c>
      <c r="R140" s="36">
        <f>SUMIFS(СВЦЭМ!$D$39:$D$782,СВЦЭМ!$A$39:$A$782,$A140,СВЦЭМ!$B$39:$B$782,R$119)+'СЕТ СН'!$I$11+СВЦЭМ!$D$10+'СЕТ СН'!$I$6-'СЕТ СН'!$I$23</f>
        <v>1614.9725797400001</v>
      </c>
      <c r="S140" s="36">
        <f>SUMIFS(СВЦЭМ!$D$39:$D$782,СВЦЭМ!$A$39:$A$782,$A140,СВЦЭМ!$B$39:$B$782,S$119)+'СЕТ СН'!$I$11+СВЦЭМ!$D$10+'СЕТ СН'!$I$6-'СЕТ СН'!$I$23</f>
        <v>1593.90760922</v>
      </c>
      <c r="T140" s="36">
        <f>SUMIFS(СВЦЭМ!$D$39:$D$782,СВЦЭМ!$A$39:$A$782,$A140,СВЦЭМ!$B$39:$B$782,T$119)+'СЕТ СН'!$I$11+СВЦЭМ!$D$10+'СЕТ СН'!$I$6-'СЕТ СН'!$I$23</f>
        <v>1573.2127833100001</v>
      </c>
      <c r="U140" s="36">
        <f>SUMIFS(СВЦЭМ!$D$39:$D$782,СВЦЭМ!$A$39:$A$782,$A140,СВЦЭМ!$B$39:$B$782,U$119)+'СЕТ СН'!$I$11+СВЦЭМ!$D$10+'СЕТ СН'!$I$6-'СЕТ СН'!$I$23</f>
        <v>1570.36083422</v>
      </c>
      <c r="V140" s="36">
        <f>SUMIFS(СВЦЭМ!$D$39:$D$782,СВЦЭМ!$A$39:$A$782,$A140,СВЦЭМ!$B$39:$B$782,V$119)+'СЕТ СН'!$I$11+СВЦЭМ!$D$10+'СЕТ СН'!$I$6-'СЕТ СН'!$I$23</f>
        <v>1568.0154830500001</v>
      </c>
      <c r="W140" s="36">
        <f>SUMIFS(СВЦЭМ!$D$39:$D$782,СВЦЭМ!$A$39:$A$782,$A140,СВЦЭМ!$B$39:$B$782,W$119)+'СЕТ СН'!$I$11+СВЦЭМ!$D$10+'СЕТ СН'!$I$6-'СЕТ СН'!$I$23</f>
        <v>1561.6219846399999</v>
      </c>
      <c r="X140" s="36">
        <f>SUMIFS(СВЦЭМ!$D$39:$D$782,СВЦЭМ!$A$39:$A$782,$A140,СВЦЭМ!$B$39:$B$782,X$119)+'СЕТ СН'!$I$11+СВЦЭМ!$D$10+'СЕТ СН'!$I$6-'СЕТ СН'!$I$23</f>
        <v>1536.2240957700001</v>
      </c>
      <c r="Y140" s="36">
        <f>SUMIFS(СВЦЭМ!$D$39:$D$782,СВЦЭМ!$A$39:$A$782,$A140,СВЦЭМ!$B$39:$B$782,Y$119)+'СЕТ СН'!$I$11+СВЦЭМ!$D$10+'СЕТ СН'!$I$6-'СЕТ СН'!$I$23</f>
        <v>1533.6640172100001</v>
      </c>
    </row>
    <row r="141" spans="1:25" ht="15.75" x14ac:dyDescent="0.2">
      <c r="A141" s="35">
        <f t="shared" si="3"/>
        <v>44461</v>
      </c>
      <c r="B141" s="36">
        <f>SUMIFS(СВЦЭМ!$D$39:$D$782,СВЦЭМ!$A$39:$A$782,$A141,СВЦЭМ!$B$39:$B$782,B$119)+'СЕТ СН'!$I$11+СВЦЭМ!$D$10+'СЕТ СН'!$I$6-'СЕТ СН'!$I$23</f>
        <v>1613.08347673</v>
      </c>
      <c r="C141" s="36">
        <f>SUMIFS(СВЦЭМ!$D$39:$D$782,СВЦЭМ!$A$39:$A$782,$A141,СВЦЭМ!$B$39:$B$782,C$119)+'СЕТ СН'!$I$11+СВЦЭМ!$D$10+'СЕТ СН'!$I$6-'СЕТ СН'!$I$23</f>
        <v>1672.74640447</v>
      </c>
      <c r="D141" s="36">
        <f>SUMIFS(СВЦЭМ!$D$39:$D$782,СВЦЭМ!$A$39:$A$782,$A141,СВЦЭМ!$B$39:$B$782,D$119)+'СЕТ СН'!$I$11+СВЦЭМ!$D$10+'СЕТ СН'!$I$6-'СЕТ СН'!$I$23</f>
        <v>1709.98197781</v>
      </c>
      <c r="E141" s="36">
        <f>SUMIFS(СВЦЭМ!$D$39:$D$782,СВЦЭМ!$A$39:$A$782,$A141,СВЦЭМ!$B$39:$B$782,E$119)+'СЕТ СН'!$I$11+СВЦЭМ!$D$10+'СЕТ СН'!$I$6-'СЕТ СН'!$I$23</f>
        <v>1717.2643935399999</v>
      </c>
      <c r="F141" s="36">
        <f>SUMIFS(СВЦЭМ!$D$39:$D$782,СВЦЭМ!$A$39:$A$782,$A141,СВЦЭМ!$B$39:$B$782,F$119)+'СЕТ СН'!$I$11+СВЦЭМ!$D$10+'СЕТ СН'!$I$6-'СЕТ СН'!$I$23</f>
        <v>1720.2586463499999</v>
      </c>
      <c r="G141" s="36">
        <f>SUMIFS(СВЦЭМ!$D$39:$D$782,СВЦЭМ!$A$39:$A$782,$A141,СВЦЭМ!$B$39:$B$782,G$119)+'СЕТ СН'!$I$11+СВЦЭМ!$D$10+'СЕТ СН'!$I$6-'СЕТ СН'!$I$23</f>
        <v>1702.88370736</v>
      </c>
      <c r="H141" s="36">
        <f>SUMIFS(СВЦЭМ!$D$39:$D$782,СВЦЭМ!$A$39:$A$782,$A141,СВЦЭМ!$B$39:$B$782,H$119)+'СЕТ СН'!$I$11+СВЦЭМ!$D$10+'СЕТ СН'!$I$6-'СЕТ СН'!$I$23</f>
        <v>1650.2150724200001</v>
      </c>
      <c r="I141" s="36">
        <f>SUMIFS(СВЦЭМ!$D$39:$D$782,СВЦЭМ!$A$39:$A$782,$A141,СВЦЭМ!$B$39:$B$782,I$119)+'СЕТ СН'!$I$11+СВЦЭМ!$D$10+'СЕТ СН'!$I$6-'СЕТ СН'!$I$23</f>
        <v>1586.1975956599999</v>
      </c>
      <c r="J141" s="36">
        <f>SUMIFS(СВЦЭМ!$D$39:$D$782,СВЦЭМ!$A$39:$A$782,$A141,СВЦЭМ!$B$39:$B$782,J$119)+'СЕТ СН'!$I$11+СВЦЭМ!$D$10+'СЕТ СН'!$I$6-'СЕТ СН'!$I$23</f>
        <v>1572.75411618</v>
      </c>
      <c r="K141" s="36">
        <f>SUMIFS(СВЦЭМ!$D$39:$D$782,СВЦЭМ!$A$39:$A$782,$A141,СВЦЭМ!$B$39:$B$782,K$119)+'СЕТ СН'!$I$11+СВЦЭМ!$D$10+'СЕТ СН'!$I$6-'СЕТ СН'!$I$23</f>
        <v>1567.5221294799999</v>
      </c>
      <c r="L141" s="36">
        <f>SUMIFS(СВЦЭМ!$D$39:$D$782,СВЦЭМ!$A$39:$A$782,$A141,СВЦЭМ!$B$39:$B$782,L$119)+'СЕТ СН'!$I$11+СВЦЭМ!$D$10+'СЕТ СН'!$I$6-'СЕТ СН'!$I$23</f>
        <v>1553.9044411</v>
      </c>
      <c r="M141" s="36">
        <f>SUMIFS(СВЦЭМ!$D$39:$D$782,СВЦЭМ!$A$39:$A$782,$A141,СВЦЭМ!$B$39:$B$782,M$119)+'СЕТ СН'!$I$11+СВЦЭМ!$D$10+'СЕТ СН'!$I$6-'СЕТ СН'!$I$23</f>
        <v>1543.2395084700001</v>
      </c>
      <c r="N141" s="36">
        <f>SUMIFS(СВЦЭМ!$D$39:$D$782,СВЦЭМ!$A$39:$A$782,$A141,СВЦЭМ!$B$39:$B$782,N$119)+'СЕТ СН'!$I$11+СВЦЭМ!$D$10+'СЕТ СН'!$I$6-'СЕТ СН'!$I$23</f>
        <v>1557.2301922500001</v>
      </c>
      <c r="O141" s="36">
        <f>SUMIFS(СВЦЭМ!$D$39:$D$782,СВЦЭМ!$A$39:$A$782,$A141,СВЦЭМ!$B$39:$B$782,O$119)+'СЕТ СН'!$I$11+СВЦЭМ!$D$10+'СЕТ СН'!$I$6-'СЕТ СН'!$I$23</f>
        <v>1579.8872161499999</v>
      </c>
      <c r="P141" s="36">
        <f>SUMIFS(СВЦЭМ!$D$39:$D$782,СВЦЭМ!$A$39:$A$782,$A141,СВЦЭМ!$B$39:$B$782,P$119)+'СЕТ СН'!$I$11+СВЦЭМ!$D$10+'СЕТ СН'!$I$6-'СЕТ СН'!$I$23</f>
        <v>1612.9083148499999</v>
      </c>
      <c r="Q141" s="36">
        <f>SUMIFS(СВЦЭМ!$D$39:$D$782,СВЦЭМ!$A$39:$A$782,$A141,СВЦЭМ!$B$39:$B$782,Q$119)+'СЕТ СН'!$I$11+СВЦЭМ!$D$10+'СЕТ СН'!$I$6-'СЕТ СН'!$I$23</f>
        <v>1619.1947593300001</v>
      </c>
      <c r="R141" s="36">
        <f>SUMIFS(СВЦЭМ!$D$39:$D$782,СВЦЭМ!$A$39:$A$782,$A141,СВЦЭМ!$B$39:$B$782,R$119)+'СЕТ СН'!$I$11+СВЦЭМ!$D$10+'СЕТ СН'!$I$6-'СЕТ СН'!$I$23</f>
        <v>1611.30154487</v>
      </c>
      <c r="S141" s="36">
        <f>SUMIFS(СВЦЭМ!$D$39:$D$782,СВЦЭМ!$A$39:$A$782,$A141,СВЦЭМ!$B$39:$B$782,S$119)+'СЕТ СН'!$I$11+СВЦЭМ!$D$10+'СЕТ СН'!$I$6-'СЕТ СН'!$I$23</f>
        <v>1580.2527432900001</v>
      </c>
      <c r="T141" s="36">
        <f>SUMIFS(СВЦЭМ!$D$39:$D$782,СВЦЭМ!$A$39:$A$782,$A141,СВЦЭМ!$B$39:$B$782,T$119)+'СЕТ СН'!$I$11+СВЦЭМ!$D$10+'СЕТ СН'!$I$6-'СЕТ СН'!$I$23</f>
        <v>1557.7716802</v>
      </c>
      <c r="U141" s="36">
        <f>SUMIFS(СВЦЭМ!$D$39:$D$782,СВЦЭМ!$A$39:$A$782,$A141,СВЦЭМ!$B$39:$B$782,U$119)+'СЕТ СН'!$I$11+СВЦЭМ!$D$10+'СЕТ СН'!$I$6-'СЕТ СН'!$I$23</f>
        <v>1560.66186006</v>
      </c>
      <c r="V141" s="36">
        <f>SUMIFS(СВЦЭМ!$D$39:$D$782,СВЦЭМ!$A$39:$A$782,$A141,СВЦЭМ!$B$39:$B$782,V$119)+'СЕТ СН'!$I$11+СВЦЭМ!$D$10+'СЕТ СН'!$I$6-'СЕТ СН'!$I$23</f>
        <v>1556.45953291</v>
      </c>
      <c r="W141" s="36">
        <f>SUMIFS(СВЦЭМ!$D$39:$D$782,СВЦЭМ!$A$39:$A$782,$A141,СВЦЭМ!$B$39:$B$782,W$119)+'СЕТ СН'!$I$11+СВЦЭМ!$D$10+'СЕТ СН'!$I$6-'СЕТ СН'!$I$23</f>
        <v>1550.8419678300002</v>
      </c>
      <c r="X141" s="36">
        <f>SUMIFS(СВЦЭМ!$D$39:$D$782,СВЦЭМ!$A$39:$A$782,$A141,СВЦЭМ!$B$39:$B$782,X$119)+'СЕТ СН'!$I$11+СВЦЭМ!$D$10+'СЕТ СН'!$I$6-'СЕТ СН'!$I$23</f>
        <v>1529.9233190700002</v>
      </c>
      <c r="Y141" s="36">
        <f>SUMIFS(СВЦЭМ!$D$39:$D$782,СВЦЭМ!$A$39:$A$782,$A141,СВЦЭМ!$B$39:$B$782,Y$119)+'СЕТ СН'!$I$11+СВЦЭМ!$D$10+'СЕТ СН'!$I$6-'СЕТ СН'!$I$23</f>
        <v>1524.40847706</v>
      </c>
    </row>
    <row r="142" spans="1:25" ht="15.75" x14ac:dyDescent="0.2">
      <c r="A142" s="35">
        <f t="shared" si="3"/>
        <v>44462</v>
      </c>
      <c r="B142" s="36">
        <f>SUMIFS(СВЦЭМ!$D$39:$D$782,СВЦЭМ!$A$39:$A$782,$A142,СВЦЭМ!$B$39:$B$782,B$119)+'СЕТ СН'!$I$11+СВЦЭМ!$D$10+'СЕТ СН'!$I$6-'СЕТ СН'!$I$23</f>
        <v>1648.4748238100001</v>
      </c>
      <c r="C142" s="36">
        <f>SUMIFS(СВЦЭМ!$D$39:$D$782,СВЦЭМ!$A$39:$A$782,$A142,СВЦЭМ!$B$39:$B$782,C$119)+'СЕТ СН'!$I$11+СВЦЭМ!$D$10+'СЕТ СН'!$I$6-'СЕТ СН'!$I$23</f>
        <v>1744.7426642</v>
      </c>
      <c r="D142" s="36">
        <f>SUMIFS(СВЦЭМ!$D$39:$D$782,СВЦЭМ!$A$39:$A$782,$A142,СВЦЭМ!$B$39:$B$782,D$119)+'СЕТ СН'!$I$11+СВЦЭМ!$D$10+'СЕТ СН'!$I$6-'СЕТ СН'!$I$23</f>
        <v>1799.95443688</v>
      </c>
      <c r="E142" s="36">
        <f>SUMIFS(СВЦЭМ!$D$39:$D$782,СВЦЭМ!$A$39:$A$782,$A142,СВЦЭМ!$B$39:$B$782,E$119)+'СЕТ СН'!$I$11+СВЦЭМ!$D$10+'СЕТ СН'!$I$6-'СЕТ СН'!$I$23</f>
        <v>1813.5142876499999</v>
      </c>
      <c r="F142" s="36">
        <f>SUMIFS(СВЦЭМ!$D$39:$D$782,СВЦЭМ!$A$39:$A$782,$A142,СВЦЭМ!$B$39:$B$782,F$119)+'СЕТ СН'!$I$11+СВЦЭМ!$D$10+'СЕТ СН'!$I$6-'СЕТ СН'!$I$23</f>
        <v>1817.6791891299999</v>
      </c>
      <c r="G142" s="36">
        <f>SUMIFS(СВЦЭМ!$D$39:$D$782,СВЦЭМ!$A$39:$A$782,$A142,СВЦЭМ!$B$39:$B$782,G$119)+'СЕТ СН'!$I$11+СВЦЭМ!$D$10+'СЕТ СН'!$I$6-'СЕТ СН'!$I$23</f>
        <v>1791.5073158599998</v>
      </c>
      <c r="H142" s="36">
        <f>SUMIFS(СВЦЭМ!$D$39:$D$782,СВЦЭМ!$A$39:$A$782,$A142,СВЦЭМ!$B$39:$B$782,H$119)+'СЕТ СН'!$I$11+СВЦЭМ!$D$10+'СЕТ СН'!$I$6-'СЕТ СН'!$I$23</f>
        <v>1717.0092712999999</v>
      </c>
      <c r="I142" s="36">
        <f>SUMIFS(СВЦЭМ!$D$39:$D$782,СВЦЭМ!$A$39:$A$782,$A142,СВЦЭМ!$B$39:$B$782,I$119)+'СЕТ СН'!$I$11+СВЦЭМ!$D$10+'СЕТ СН'!$I$6-'СЕТ СН'!$I$23</f>
        <v>1618.2477646500001</v>
      </c>
      <c r="J142" s="36">
        <f>SUMIFS(СВЦЭМ!$D$39:$D$782,СВЦЭМ!$A$39:$A$782,$A142,СВЦЭМ!$B$39:$B$782,J$119)+'СЕТ СН'!$I$11+СВЦЭМ!$D$10+'СЕТ СН'!$I$6-'СЕТ СН'!$I$23</f>
        <v>1616.01516242</v>
      </c>
      <c r="K142" s="36">
        <f>SUMIFS(СВЦЭМ!$D$39:$D$782,СВЦЭМ!$A$39:$A$782,$A142,СВЦЭМ!$B$39:$B$782,K$119)+'СЕТ СН'!$I$11+СВЦЭМ!$D$10+'СЕТ СН'!$I$6-'СЕТ СН'!$I$23</f>
        <v>1635.3853125999999</v>
      </c>
      <c r="L142" s="36">
        <f>SUMIFS(СВЦЭМ!$D$39:$D$782,СВЦЭМ!$A$39:$A$782,$A142,СВЦЭМ!$B$39:$B$782,L$119)+'СЕТ СН'!$I$11+СВЦЭМ!$D$10+'СЕТ СН'!$I$6-'СЕТ СН'!$I$23</f>
        <v>1632.88515222</v>
      </c>
      <c r="M142" s="36">
        <f>SUMIFS(СВЦЭМ!$D$39:$D$782,СВЦЭМ!$A$39:$A$782,$A142,СВЦЭМ!$B$39:$B$782,M$119)+'СЕТ СН'!$I$11+СВЦЭМ!$D$10+'СЕТ СН'!$I$6-'СЕТ СН'!$I$23</f>
        <v>1622.20816823</v>
      </c>
      <c r="N142" s="36">
        <f>SUMIFS(СВЦЭМ!$D$39:$D$782,СВЦЭМ!$A$39:$A$782,$A142,СВЦЭМ!$B$39:$B$782,N$119)+'СЕТ СН'!$I$11+СВЦЭМ!$D$10+'СЕТ СН'!$I$6-'СЕТ СН'!$I$23</f>
        <v>1600.74727239</v>
      </c>
      <c r="O142" s="36">
        <f>SUMIFS(СВЦЭМ!$D$39:$D$782,СВЦЭМ!$A$39:$A$782,$A142,СВЦЭМ!$B$39:$B$782,O$119)+'СЕТ СН'!$I$11+СВЦЭМ!$D$10+'СЕТ СН'!$I$6-'СЕТ СН'!$I$23</f>
        <v>1594.4976589500002</v>
      </c>
      <c r="P142" s="36">
        <f>SUMIFS(СВЦЭМ!$D$39:$D$782,СВЦЭМ!$A$39:$A$782,$A142,СВЦЭМ!$B$39:$B$782,P$119)+'СЕТ СН'!$I$11+СВЦЭМ!$D$10+'СЕТ СН'!$I$6-'СЕТ СН'!$I$23</f>
        <v>1622.14116362</v>
      </c>
      <c r="Q142" s="36">
        <f>SUMIFS(СВЦЭМ!$D$39:$D$782,СВЦЭМ!$A$39:$A$782,$A142,СВЦЭМ!$B$39:$B$782,Q$119)+'СЕТ СН'!$I$11+СВЦЭМ!$D$10+'СЕТ СН'!$I$6-'СЕТ СН'!$I$23</f>
        <v>1629.03853813</v>
      </c>
      <c r="R142" s="36">
        <f>SUMIFS(СВЦЭМ!$D$39:$D$782,СВЦЭМ!$A$39:$A$782,$A142,СВЦЭМ!$B$39:$B$782,R$119)+'СЕТ СН'!$I$11+СВЦЭМ!$D$10+'СЕТ СН'!$I$6-'СЕТ СН'!$I$23</f>
        <v>1618.43224635</v>
      </c>
      <c r="S142" s="36">
        <f>SUMIFS(СВЦЭМ!$D$39:$D$782,СВЦЭМ!$A$39:$A$782,$A142,СВЦЭМ!$B$39:$B$782,S$119)+'СЕТ СН'!$I$11+СВЦЭМ!$D$10+'СЕТ СН'!$I$6-'СЕТ СН'!$I$23</f>
        <v>1599.8917072899999</v>
      </c>
      <c r="T142" s="36">
        <f>SUMIFS(СВЦЭМ!$D$39:$D$782,СВЦЭМ!$A$39:$A$782,$A142,СВЦЭМ!$B$39:$B$782,T$119)+'СЕТ СН'!$I$11+СВЦЭМ!$D$10+'СЕТ СН'!$I$6-'СЕТ СН'!$I$23</f>
        <v>1581.11196935</v>
      </c>
      <c r="U142" s="36">
        <f>SUMIFS(СВЦЭМ!$D$39:$D$782,СВЦЭМ!$A$39:$A$782,$A142,СВЦЭМ!$B$39:$B$782,U$119)+'СЕТ СН'!$I$11+СВЦЭМ!$D$10+'СЕТ СН'!$I$6-'СЕТ СН'!$I$23</f>
        <v>1574.5611903899999</v>
      </c>
      <c r="V142" s="36">
        <f>SUMIFS(СВЦЭМ!$D$39:$D$782,СВЦЭМ!$A$39:$A$782,$A142,СВЦЭМ!$B$39:$B$782,V$119)+'СЕТ СН'!$I$11+СВЦЭМ!$D$10+'СЕТ СН'!$I$6-'СЕТ СН'!$I$23</f>
        <v>1572.62691511</v>
      </c>
      <c r="W142" s="36">
        <f>SUMIFS(СВЦЭМ!$D$39:$D$782,СВЦЭМ!$A$39:$A$782,$A142,СВЦЭМ!$B$39:$B$782,W$119)+'СЕТ СН'!$I$11+СВЦЭМ!$D$10+'СЕТ СН'!$I$6-'СЕТ СН'!$I$23</f>
        <v>1557.10427185</v>
      </c>
      <c r="X142" s="36">
        <f>SUMIFS(СВЦЭМ!$D$39:$D$782,СВЦЭМ!$A$39:$A$782,$A142,СВЦЭМ!$B$39:$B$782,X$119)+'СЕТ СН'!$I$11+СВЦЭМ!$D$10+'СЕТ СН'!$I$6-'СЕТ СН'!$I$23</f>
        <v>1541.8650521700001</v>
      </c>
      <c r="Y142" s="36">
        <f>SUMIFS(СВЦЭМ!$D$39:$D$782,СВЦЭМ!$A$39:$A$782,$A142,СВЦЭМ!$B$39:$B$782,Y$119)+'СЕТ СН'!$I$11+СВЦЭМ!$D$10+'СЕТ СН'!$I$6-'СЕТ СН'!$I$23</f>
        <v>1590.7396225699999</v>
      </c>
    </row>
    <row r="143" spans="1:25" ht="15.75" x14ac:dyDescent="0.2">
      <c r="A143" s="35">
        <f t="shared" si="3"/>
        <v>44463</v>
      </c>
      <c r="B143" s="36">
        <f>SUMIFS(СВЦЭМ!$D$39:$D$782,СВЦЭМ!$A$39:$A$782,$A143,СВЦЭМ!$B$39:$B$782,B$119)+'СЕТ СН'!$I$11+СВЦЭМ!$D$10+'СЕТ СН'!$I$6-'СЕТ СН'!$I$23</f>
        <v>1619.6027037399999</v>
      </c>
      <c r="C143" s="36">
        <f>SUMIFS(СВЦЭМ!$D$39:$D$782,СВЦЭМ!$A$39:$A$782,$A143,СВЦЭМ!$B$39:$B$782,C$119)+'СЕТ СН'!$I$11+СВЦЭМ!$D$10+'СЕТ СН'!$I$6-'СЕТ СН'!$I$23</f>
        <v>1678.9313563800001</v>
      </c>
      <c r="D143" s="36">
        <f>SUMIFS(СВЦЭМ!$D$39:$D$782,СВЦЭМ!$A$39:$A$782,$A143,СВЦЭМ!$B$39:$B$782,D$119)+'СЕТ СН'!$I$11+СВЦЭМ!$D$10+'СЕТ СН'!$I$6-'СЕТ СН'!$I$23</f>
        <v>1747.3357146399999</v>
      </c>
      <c r="E143" s="36">
        <f>SUMIFS(СВЦЭМ!$D$39:$D$782,СВЦЭМ!$A$39:$A$782,$A143,СВЦЭМ!$B$39:$B$782,E$119)+'СЕТ СН'!$I$11+СВЦЭМ!$D$10+'СЕТ СН'!$I$6-'СЕТ СН'!$I$23</f>
        <v>1768.1876034299999</v>
      </c>
      <c r="F143" s="36">
        <f>SUMIFS(СВЦЭМ!$D$39:$D$782,СВЦЭМ!$A$39:$A$782,$A143,СВЦЭМ!$B$39:$B$782,F$119)+'СЕТ СН'!$I$11+СВЦЭМ!$D$10+'СЕТ СН'!$I$6-'СЕТ СН'!$I$23</f>
        <v>1770.68661247</v>
      </c>
      <c r="G143" s="36">
        <f>SUMIFS(СВЦЭМ!$D$39:$D$782,СВЦЭМ!$A$39:$A$782,$A143,СВЦЭМ!$B$39:$B$782,G$119)+'СЕТ СН'!$I$11+СВЦЭМ!$D$10+'СЕТ СН'!$I$6-'СЕТ СН'!$I$23</f>
        <v>1732.5537267099999</v>
      </c>
      <c r="H143" s="36">
        <f>SUMIFS(СВЦЭМ!$D$39:$D$782,СВЦЭМ!$A$39:$A$782,$A143,СВЦЭМ!$B$39:$B$782,H$119)+'СЕТ СН'!$I$11+СВЦЭМ!$D$10+'СЕТ СН'!$I$6-'СЕТ СН'!$I$23</f>
        <v>1653.5582654899999</v>
      </c>
      <c r="I143" s="36">
        <f>SUMIFS(СВЦЭМ!$D$39:$D$782,СВЦЭМ!$A$39:$A$782,$A143,СВЦЭМ!$B$39:$B$782,I$119)+'СЕТ СН'!$I$11+СВЦЭМ!$D$10+'СЕТ СН'!$I$6-'СЕТ СН'!$I$23</f>
        <v>1597.9509712500001</v>
      </c>
      <c r="J143" s="36">
        <f>SUMIFS(СВЦЭМ!$D$39:$D$782,СВЦЭМ!$A$39:$A$782,$A143,СВЦЭМ!$B$39:$B$782,J$119)+'СЕТ СН'!$I$11+СВЦЭМ!$D$10+'СЕТ СН'!$I$6-'СЕТ СН'!$I$23</f>
        <v>1613.08181558</v>
      </c>
      <c r="K143" s="36">
        <f>SUMIFS(СВЦЭМ!$D$39:$D$782,СВЦЭМ!$A$39:$A$782,$A143,СВЦЭМ!$B$39:$B$782,K$119)+'СЕТ СН'!$I$11+СВЦЭМ!$D$10+'СЕТ СН'!$I$6-'СЕТ СН'!$I$23</f>
        <v>1624.8670227600001</v>
      </c>
      <c r="L143" s="36">
        <f>SUMIFS(СВЦЭМ!$D$39:$D$782,СВЦЭМ!$A$39:$A$782,$A143,СВЦЭМ!$B$39:$B$782,L$119)+'СЕТ СН'!$I$11+СВЦЭМ!$D$10+'СЕТ СН'!$I$6-'СЕТ СН'!$I$23</f>
        <v>1636.46581429</v>
      </c>
      <c r="M143" s="36">
        <f>SUMIFS(СВЦЭМ!$D$39:$D$782,СВЦЭМ!$A$39:$A$782,$A143,СВЦЭМ!$B$39:$B$782,M$119)+'СЕТ СН'!$I$11+СВЦЭМ!$D$10+'СЕТ СН'!$I$6-'СЕТ СН'!$I$23</f>
        <v>1624.4588905400001</v>
      </c>
      <c r="N143" s="36">
        <f>SUMIFS(СВЦЭМ!$D$39:$D$782,СВЦЭМ!$A$39:$A$782,$A143,СВЦЭМ!$B$39:$B$782,N$119)+'СЕТ СН'!$I$11+СВЦЭМ!$D$10+'СЕТ СН'!$I$6-'СЕТ СН'!$I$23</f>
        <v>1594.0171444699999</v>
      </c>
      <c r="O143" s="36">
        <f>SUMIFS(СВЦЭМ!$D$39:$D$782,СВЦЭМ!$A$39:$A$782,$A143,СВЦЭМ!$B$39:$B$782,O$119)+'СЕТ СН'!$I$11+СВЦЭМ!$D$10+'СЕТ СН'!$I$6-'СЕТ СН'!$I$23</f>
        <v>1587.4177402600001</v>
      </c>
      <c r="P143" s="36">
        <f>SUMIFS(СВЦЭМ!$D$39:$D$782,СВЦЭМ!$A$39:$A$782,$A143,СВЦЭМ!$B$39:$B$782,P$119)+'СЕТ СН'!$I$11+СВЦЭМ!$D$10+'СЕТ СН'!$I$6-'СЕТ СН'!$I$23</f>
        <v>1627.2014867</v>
      </c>
      <c r="Q143" s="36">
        <f>SUMIFS(СВЦЭМ!$D$39:$D$782,СВЦЭМ!$A$39:$A$782,$A143,СВЦЭМ!$B$39:$B$782,Q$119)+'СЕТ СН'!$I$11+СВЦЭМ!$D$10+'СЕТ СН'!$I$6-'СЕТ СН'!$I$23</f>
        <v>1631.0083663600001</v>
      </c>
      <c r="R143" s="36">
        <f>SUMIFS(СВЦЭМ!$D$39:$D$782,СВЦЭМ!$A$39:$A$782,$A143,СВЦЭМ!$B$39:$B$782,R$119)+'СЕТ СН'!$I$11+СВЦЭМ!$D$10+'СЕТ СН'!$I$6-'СЕТ СН'!$I$23</f>
        <v>1616.9266939200002</v>
      </c>
      <c r="S143" s="36">
        <f>SUMIFS(СВЦЭМ!$D$39:$D$782,СВЦЭМ!$A$39:$A$782,$A143,СВЦЭМ!$B$39:$B$782,S$119)+'СЕТ СН'!$I$11+СВЦЭМ!$D$10+'СЕТ СН'!$I$6-'СЕТ СН'!$I$23</f>
        <v>1603.7621448</v>
      </c>
      <c r="T143" s="36">
        <f>SUMIFS(СВЦЭМ!$D$39:$D$782,СВЦЭМ!$A$39:$A$782,$A143,СВЦЭМ!$B$39:$B$782,T$119)+'СЕТ СН'!$I$11+СВЦЭМ!$D$10+'СЕТ СН'!$I$6-'СЕТ СН'!$I$23</f>
        <v>1580.63738074</v>
      </c>
      <c r="U143" s="36">
        <f>SUMIFS(СВЦЭМ!$D$39:$D$782,СВЦЭМ!$A$39:$A$782,$A143,СВЦЭМ!$B$39:$B$782,U$119)+'СЕТ СН'!$I$11+СВЦЭМ!$D$10+'СЕТ СН'!$I$6-'СЕТ СН'!$I$23</f>
        <v>1573.60231961</v>
      </c>
      <c r="V143" s="36">
        <f>SUMIFS(СВЦЭМ!$D$39:$D$782,СВЦЭМ!$A$39:$A$782,$A143,СВЦЭМ!$B$39:$B$782,V$119)+'СЕТ СН'!$I$11+СВЦЭМ!$D$10+'СЕТ СН'!$I$6-'СЕТ СН'!$I$23</f>
        <v>1569.6436653599999</v>
      </c>
      <c r="W143" s="36">
        <f>SUMIFS(СВЦЭМ!$D$39:$D$782,СВЦЭМ!$A$39:$A$782,$A143,СВЦЭМ!$B$39:$B$782,W$119)+'СЕТ СН'!$I$11+СВЦЭМ!$D$10+'СЕТ СН'!$I$6-'СЕТ СН'!$I$23</f>
        <v>1555.70963061</v>
      </c>
      <c r="X143" s="36">
        <f>SUMIFS(СВЦЭМ!$D$39:$D$782,СВЦЭМ!$A$39:$A$782,$A143,СВЦЭМ!$B$39:$B$782,X$119)+'СЕТ СН'!$I$11+СВЦЭМ!$D$10+'СЕТ СН'!$I$6-'СЕТ СН'!$I$23</f>
        <v>1532.0009416799999</v>
      </c>
      <c r="Y143" s="36">
        <f>SUMIFS(СВЦЭМ!$D$39:$D$782,СВЦЭМ!$A$39:$A$782,$A143,СВЦЭМ!$B$39:$B$782,Y$119)+'СЕТ СН'!$I$11+СВЦЭМ!$D$10+'СЕТ СН'!$I$6-'СЕТ СН'!$I$23</f>
        <v>1542.6242627500001</v>
      </c>
    </row>
    <row r="144" spans="1:25" ht="15.75" x14ac:dyDescent="0.2">
      <c r="A144" s="35">
        <f t="shared" si="3"/>
        <v>44464</v>
      </c>
      <c r="B144" s="36">
        <f>SUMIFS(СВЦЭМ!$D$39:$D$782,СВЦЭМ!$A$39:$A$782,$A144,СВЦЭМ!$B$39:$B$782,B$119)+'СЕТ СН'!$I$11+СВЦЭМ!$D$10+'СЕТ СН'!$I$6-'СЕТ СН'!$I$23</f>
        <v>1550.33291889</v>
      </c>
      <c r="C144" s="36">
        <f>SUMIFS(СВЦЭМ!$D$39:$D$782,СВЦЭМ!$A$39:$A$782,$A144,СВЦЭМ!$B$39:$B$782,C$119)+'СЕТ СН'!$I$11+СВЦЭМ!$D$10+'СЕТ СН'!$I$6-'СЕТ СН'!$I$23</f>
        <v>1641.6721253999999</v>
      </c>
      <c r="D144" s="36">
        <f>SUMIFS(СВЦЭМ!$D$39:$D$782,СВЦЭМ!$A$39:$A$782,$A144,СВЦЭМ!$B$39:$B$782,D$119)+'СЕТ СН'!$I$11+СВЦЭМ!$D$10+'СЕТ СН'!$I$6-'СЕТ СН'!$I$23</f>
        <v>1727.5918242499999</v>
      </c>
      <c r="E144" s="36">
        <f>SUMIFS(СВЦЭМ!$D$39:$D$782,СВЦЭМ!$A$39:$A$782,$A144,СВЦЭМ!$B$39:$B$782,E$119)+'СЕТ СН'!$I$11+СВЦЭМ!$D$10+'СЕТ СН'!$I$6-'СЕТ СН'!$I$23</f>
        <v>1756.9783131199999</v>
      </c>
      <c r="F144" s="36">
        <f>SUMIFS(СВЦЭМ!$D$39:$D$782,СВЦЭМ!$A$39:$A$782,$A144,СВЦЭМ!$B$39:$B$782,F$119)+'СЕТ СН'!$I$11+СВЦЭМ!$D$10+'СЕТ СН'!$I$6-'СЕТ СН'!$I$23</f>
        <v>1753.1381705599999</v>
      </c>
      <c r="G144" s="36">
        <f>SUMIFS(СВЦЭМ!$D$39:$D$782,СВЦЭМ!$A$39:$A$782,$A144,СВЦЭМ!$B$39:$B$782,G$119)+'СЕТ СН'!$I$11+СВЦЭМ!$D$10+'СЕТ СН'!$I$6-'СЕТ СН'!$I$23</f>
        <v>1749.07813846</v>
      </c>
      <c r="H144" s="36">
        <f>SUMIFS(СВЦЭМ!$D$39:$D$782,СВЦЭМ!$A$39:$A$782,$A144,СВЦЭМ!$B$39:$B$782,H$119)+'СЕТ СН'!$I$11+СВЦЭМ!$D$10+'СЕТ СН'!$I$6-'СЕТ СН'!$I$23</f>
        <v>1714.0999718999999</v>
      </c>
      <c r="I144" s="36">
        <f>SUMIFS(СВЦЭМ!$D$39:$D$782,СВЦЭМ!$A$39:$A$782,$A144,СВЦЭМ!$B$39:$B$782,I$119)+'СЕТ СН'!$I$11+СВЦЭМ!$D$10+'СЕТ СН'!$I$6-'СЕТ СН'!$I$23</f>
        <v>1624.5223332300002</v>
      </c>
      <c r="J144" s="36">
        <f>SUMIFS(СВЦЭМ!$D$39:$D$782,СВЦЭМ!$A$39:$A$782,$A144,СВЦЭМ!$B$39:$B$782,J$119)+'СЕТ СН'!$I$11+СВЦЭМ!$D$10+'СЕТ СН'!$I$6-'СЕТ СН'!$I$23</f>
        <v>1574.3968997500001</v>
      </c>
      <c r="K144" s="36">
        <f>SUMIFS(СВЦЭМ!$D$39:$D$782,СВЦЭМ!$A$39:$A$782,$A144,СВЦЭМ!$B$39:$B$782,K$119)+'СЕТ СН'!$I$11+СВЦЭМ!$D$10+'СЕТ СН'!$I$6-'СЕТ СН'!$I$23</f>
        <v>1573.0521085800001</v>
      </c>
      <c r="L144" s="36">
        <f>SUMIFS(СВЦЭМ!$D$39:$D$782,СВЦЭМ!$A$39:$A$782,$A144,СВЦЭМ!$B$39:$B$782,L$119)+'СЕТ СН'!$I$11+СВЦЭМ!$D$10+'СЕТ СН'!$I$6-'СЕТ СН'!$I$23</f>
        <v>1572.1853531500001</v>
      </c>
      <c r="M144" s="36">
        <f>SUMIFS(СВЦЭМ!$D$39:$D$782,СВЦЭМ!$A$39:$A$782,$A144,СВЦЭМ!$B$39:$B$782,M$119)+'СЕТ СН'!$I$11+СВЦЭМ!$D$10+'СЕТ СН'!$I$6-'СЕТ СН'!$I$23</f>
        <v>1568.94651669</v>
      </c>
      <c r="N144" s="36">
        <f>SUMIFS(СВЦЭМ!$D$39:$D$782,СВЦЭМ!$A$39:$A$782,$A144,СВЦЭМ!$B$39:$B$782,N$119)+'СЕТ СН'!$I$11+СВЦЭМ!$D$10+'СЕТ СН'!$I$6-'СЕТ СН'!$I$23</f>
        <v>1574.5503549300001</v>
      </c>
      <c r="O144" s="36">
        <f>SUMIFS(СВЦЭМ!$D$39:$D$782,СВЦЭМ!$A$39:$A$782,$A144,СВЦЭМ!$B$39:$B$782,O$119)+'СЕТ СН'!$I$11+СВЦЭМ!$D$10+'СЕТ СН'!$I$6-'СЕТ СН'!$I$23</f>
        <v>1599.08278277</v>
      </c>
      <c r="P144" s="36">
        <f>SUMIFS(СВЦЭМ!$D$39:$D$782,СВЦЭМ!$A$39:$A$782,$A144,СВЦЭМ!$B$39:$B$782,P$119)+'СЕТ СН'!$I$11+СВЦЭМ!$D$10+'СЕТ СН'!$I$6-'СЕТ СН'!$I$23</f>
        <v>1630.45226789</v>
      </c>
      <c r="Q144" s="36">
        <f>SUMIFS(СВЦЭМ!$D$39:$D$782,СВЦЭМ!$A$39:$A$782,$A144,СВЦЭМ!$B$39:$B$782,Q$119)+'СЕТ СН'!$I$11+СВЦЭМ!$D$10+'СЕТ СН'!$I$6-'СЕТ СН'!$I$23</f>
        <v>1633.53900503</v>
      </c>
      <c r="R144" s="36">
        <f>SUMIFS(СВЦЭМ!$D$39:$D$782,СВЦЭМ!$A$39:$A$782,$A144,СВЦЭМ!$B$39:$B$782,R$119)+'СЕТ СН'!$I$11+СВЦЭМ!$D$10+'СЕТ СН'!$I$6-'СЕТ СН'!$I$23</f>
        <v>1618.4406396300001</v>
      </c>
      <c r="S144" s="36">
        <f>SUMIFS(СВЦЭМ!$D$39:$D$782,СВЦЭМ!$A$39:$A$782,$A144,СВЦЭМ!$B$39:$B$782,S$119)+'СЕТ СН'!$I$11+СВЦЭМ!$D$10+'СЕТ СН'!$I$6-'СЕТ СН'!$I$23</f>
        <v>1595.38289433</v>
      </c>
      <c r="T144" s="36">
        <f>SUMIFS(СВЦЭМ!$D$39:$D$782,СВЦЭМ!$A$39:$A$782,$A144,СВЦЭМ!$B$39:$B$782,T$119)+'СЕТ СН'!$I$11+СВЦЭМ!$D$10+'СЕТ СН'!$I$6-'СЕТ СН'!$I$23</f>
        <v>1560.08994906</v>
      </c>
      <c r="U144" s="36">
        <f>SUMIFS(СВЦЭМ!$D$39:$D$782,СВЦЭМ!$A$39:$A$782,$A144,СВЦЭМ!$B$39:$B$782,U$119)+'СЕТ СН'!$I$11+СВЦЭМ!$D$10+'СЕТ СН'!$I$6-'СЕТ СН'!$I$23</f>
        <v>1550.9335668200001</v>
      </c>
      <c r="V144" s="36">
        <f>SUMIFS(СВЦЭМ!$D$39:$D$782,СВЦЭМ!$A$39:$A$782,$A144,СВЦЭМ!$B$39:$B$782,V$119)+'СЕТ СН'!$I$11+СВЦЭМ!$D$10+'СЕТ СН'!$I$6-'СЕТ СН'!$I$23</f>
        <v>1553.0371875800001</v>
      </c>
      <c r="W144" s="36">
        <f>SUMIFS(СВЦЭМ!$D$39:$D$782,СВЦЭМ!$A$39:$A$782,$A144,СВЦЭМ!$B$39:$B$782,W$119)+'СЕТ СН'!$I$11+СВЦЭМ!$D$10+'СЕТ СН'!$I$6-'СЕТ СН'!$I$23</f>
        <v>1537.78469556</v>
      </c>
      <c r="X144" s="36">
        <f>SUMIFS(СВЦЭМ!$D$39:$D$782,СВЦЭМ!$A$39:$A$782,$A144,СВЦЭМ!$B$39:$B$782,X$119)+'СЕТ СН'!$I$11+СВЦЭМ!$D$10+'СЕТ СН'!$I$6-'СЕТ СН'!$I$23</f>
        <v>1577.4385569900001</v>
      </c>
      <c r="Y144" s="36">
        <f>SUMIFS(СВЦЭМ!$D$39:$D$782,СВЦЭМ!$A$39:$A$782,$A144,СВЦЭМ!$B$39:$B$782,Y$119)+'СЕТ СН'!$I$11+СВЦЭМ!$D$10+'СЕТ СН'!$I$6-'СЕТ СН'!$I$23</f>
        <v>1584.36214703</v>
      </c>
    </row>
    <row r="145" spans="1:27" ht="15.75" x14ac:dyDescent="0.2">
      <c r="A145" s="35">
        <f t="shared" si="3"/>
        <v>44465</v>
      </c>
      <c r="B145" s="36">
        <f>SUMIFS(СВЦЭМ!$D$39:$D$782,СВЦЭМ!$A$39:$A$782,$A145,СВЦЭМ!$B$39:$B$782,B$119)+'СЕТ СН'!$I$11+СВЦЭМ!$D$10+'СЕТ СН'!$I$6-'СЕТ СН'!$I$23</f>
        <v>1614.6975662300001</v>
      </c>
      <c r="C145" s="36">
        <f>SUMIFS(СВЦЭМ!$D$39:$D$782,СВЦЭМ!$A$39:$A$782,$A145,СВЦЭМ!$B$39:$B$782,C$119)+'СЕТ СН'!$I$11+СВЦЭМ!$D$10+'СЕТ СН'!$I$6-'СЕТ СН'!$I$23</f>
        <v>1690.46701779</v>
      </c>
      <c r="D145" s="36">
        <f>SUMIFS(СВЦЭМ!$D$39:$D$782,СВЦЭМ!$A$39:$A$782,$A145,СВЦЭМ!$B$39:$B$782,D$119)+'СЕТ СН'!$I$11+СВЦЭМ!$D$10+'СЕТ СН'!$I$6-'СЕТ СН'!$I$23</f>
        <v>1753.8735928299998</v>
      </c>
      <c r="E145" s="36">
        <f>SUMIFS(СВЦЭМ!$D$39:$D$782,СВЦЭМ!$A$39:$A$782,$A145,СВЦЭМ!$B$39:$B$782,E$119)+'СЕТ СН'!$I$11+СВЦЭМ!$D$10+'СЕТ СН'!$I$6-'СЕТ СН'!$I$23</f>
        <v>1785.73715064</v>
      </c>
      <c r="F145" s="36">
        <f>SUMIFS(СВЦЭМ!$D$39:$D$782,СВЦЭМ!$A$39:$A$782,$A145,СВЦЭМ!$B$39:$B$782,F$119)+'СЕТ СН'!$I$11+СВЦЭМ!$D$10+'СЕТ СН'!$I$6-'СЕТ СН'!$I$23</f>
        <v>1788.90089762</v>
      </c>
      <c r="G145" s="36">
        <f>SUMIFS(СВЦЭМ!$D$39:$D$782,СВЦЭМ!$A$39:$A$782,$A145,СВЦЭМ!$B$39:$B$782,G$119)+'СЕТ СН'!$I$11+СВЦЭМ!$D$10+'СЕТ СН'!$I$6-'СЕТ СН'!$I$23</f>
        <v>1779.3169958899998</v>
      </c>
      <c r="H145" s="36">
        <f>SUMIFS(СВЦЭМ!$D$39:$D$782,СВЦЭМ!$A$39:$A$782,$A145,СВЦЭМ!$B$39:$B$782,H$119)+'СЕТ СН'!$I$11+СВЦЭМ!$D$10+'СЕТ СН'!$I$6-'СЕТ СН'!$I$23</f>
        <v>1736.5620525899999</v>
      </c>
      <c r="I145" s="36">
        <f>SUMIFS(СВЦЭМ!$D$39:$D$782,СВЦЭМ!$A$39:$A$782,$A145,СВЦЭМ!$B$39:$B$782,I$119)+'СЕТ СН'!$I$11+СВЦЭМ!$D$10+'СЕТ СН'!$I$6-'СЕТ СН'!$I$23</f>
        <v>1652.4934314299999</v>
      </c>
      <c r="J145" s="36">
        <f>SUMIFS(СВЦЭМ!$D$39:$D$782,СВЦЭМ!$A$39:$A$782,$A145,СВЦЭМ!$B$39:$B$782,J$119)+'СЕТ СН'!$I$11+СВЦЭМ!$D$10+'СЕТ СН'!$I$6-'СЕТ СН'!$I$23</f>
        <v>1581.7165085900001</v>
      </c>
      <c r="K145" s="36">
        <f>SUMIFS(СВЦЭМ!$D$39:$D$782,СВЦЭМ!$A$39:$A$782,$A145,СВЦЭМ!$B$39:$B$782,K$119)+'СЕТ СН'!$I$11+СВЦЭМ!$D$10+'СЕТ СН'!$I$6-'СЕТ СН'!$I$23</f>
        <v>1563.7707918199999</v>
      </c>
      <c r="L145" s="36">
        <f>SUMIFS(СВЦЭМ!$D$39:$D$782,СВЦЭМ!$A$39:$A$782,$A145,СВЦЭМ!$B$39:$B$782,L$119)+'СЕТ СН'!$I$11+СВЦЭМ!$D$10+'СЕТ СН'!$I$6-'СЕТ СН'!$I$23</f>
        <v>1572.2340639600002</v>
      </c>
      <c r="M145" s="36">
        <f>SUMIFS(СВЦЭМ!$D$39:$D$782,СВЦЭМ!$A$39:$A$782,$A145,СВЦЭМ!$B$39:$B$782,M$119)+'СЕТ СН'!$I$11+СВЦЭМ!$D$10+'СЕТ СН'!$I$6-'СЕТ СН'!$I$23</f>
        <v>1566.92427159</v>
      </c>
      <c r="N145" s="36">
        <f>SUMIFS(СВЦЭМ!$D$39:$D$782,СВЦЭМ!$A$39:$A$782,$A145,СВЦЭМ!$B$39:$B$782,N$119)+'СЕТ СН'!$I$11+СВЦЭМ!$D$10+'СЕТ СН'!$I$6-'СЕТ СН'!$I$23</f>
        <v>1576.91118815</v>
      </c>
      <c r="O145" s="36">
        <f>SUMIFS(СВЦЭМ!$D$39:$D$782,СВЦЭМ!$A$39:$A$782,$A145,СВЦЭМ!$B$39:$B$782,O$119)+'СЕТ СН'!$I$11+СВЦЭМ!$D$10+'СЕТ СН'!$I$6-'СЕТ СН'!$I$23</f>
        <v>1599.9398304199999</v>
      </c>
      <c r="P145" s="36">
        <f>SUMIFS(СВЦЭМ!$D$39:$D$782,СВЦЭМ!$A$39:$A$782,$A145,СВЦЭМ!$B$39:$B$782,P$119)+'СЕТ СН'!$I$11+СВЦЭМ!$D$10+'СЕТ СН'!$I$6-'СЕТ СН'!$I$23</f>
        <v>1632.3812405799999</v>
      </c>
      <c r="Q145" s="36">
        <f>SUMIFS(СВЦЭМ!$D$39:$D$782,СВЦЭМ!$A$39:$A$782,$A145,СВЦЭМ!$B$39:$B$782,Q$119)+'СЕТ СН'!$I$11+СВЦЭМ!$D$10+'СЕТ СН'!$I$6-'СЕТ СН'!$I$23</f>
        <v>1634.78636426</v>
      </c>
      <c r="R145" s="36">
        <f>SUMIFS(СВЦЭМ!$D$39:$D$782,СВЦЭМ!$A$39:$A$782,$A145,СВЦЭМ!$B$39:$B$782,R$119)+'СЕТ СН'!$I$11+СВЦЭМ!$D$10+'СЕТ СН'!$I$6-'СЕТ СН'!$I$23</f>
        <v>1623.00449112</v>
      </c>
      <c r="S145" s="36">
        <f>SUMIFS(СВЦЭМ!$D$39:$D$782,СВЦЭМ!$A$39:$A$782,$A145,СВЦЭМ!$B$39:$B$782,S$119)+'СЕТ СН'!$I$11+СВЦЭМ!$D$10+'СЕТ СН'!$I$6-'СЕТ СН'!$I$23</f>
        <v>1601.6875397900001</v>
      </c>
      <c r="T145" s="36">
        <f>SUMIFS(СВЦЭМ!$D$39:$D$782,СВЦЭМ!$A$39:$A$782,$A145,СВЦЭМ!$B$39:$B$782,T$119)+'СЕТ СН'!$I$11+СВЦЭМ!$D$10+'СЕТ СН'!$I$6-'СЕТ СН'!$I$23</f>
        <v>1567.8700748599999</v>
      </c>
      <c r="U145" s="36">
        <f>SUMIFS(СВЦЭМ!$D$39:$D$782,СВЦЭМ!$A$39:$A$782,$A145,СВЦЭМ!$B$39:$B$782,U$119)+'СЕТ СН'!$I$11+СВЦЭМ!$D$10+'СЕТ СН'!$I$6-'СЕТ СН'!$I$23</f>
        <v>1592.7389252299999</v>
      </c>
      <c r="V145" s="36">
        <f>SUMIFS(СВЦЭМ!$D$39:$D$782,СВЦЭМ!$A$39:$A$782,$A145,СВЦЭМ!$B$39:$B$782,V$119)+'СЕТ СН'!$I$11+СВЦЭМ!$D$10+'СЕТ СН'!$I$6-'СЕТ СН'!$I$23</f>
        <v>1600.7298899800001</v>
      </c>
      <c r="W145" s="36">
        <f>SUMIFS(СВЦЭМ!$D$39:$D$782,СВЦЭМ!$A$39:$A$782,$A145,СВЦЭМ!$B$39:$B$782,W$119)+'СЕТ СН'!$I$11+СВЦЭМ!$D$10+'СЕТ СН'!$I$6-'СЕТ СН'!$I$23</f>
        <v>1593.94061932</v>
      </c>
      <c r="X145" s="36">
        <f>SUMIFS(СВЦЭМ!$D$39:$D$782,СВЦЭМ!$A$39:$A$782,$A145,СВЦЭМ!$B$39:$B$782,X$119)+'СЕТ СН'!$I$11+СВЦЭМ!$D$10+'СЕТ СН'!$I$6-'СЕТ СН'!$I$23</f>
        <v>1583.5675618700002</v>
      </c>
      <c r="Y145" s="36">
        <f>SUMIFS(СВЦЭМ!$D$39:$D$782,СВЦЭМ!$A$39:$A$782,$A145,СВЦЭМ!$B$39:$B$782,Y$119)+'СЕТ СН'!$I$11+СВЦЭМ!$D$10+'СЕТ СН'!$I$6-'СЕТ СН'!$I$23</f>
        <v>1650.8258944500001</v>
      </c>
    </row>
    <row r="146" spans="1:27" ht="15.75" x14ac:dyDescent="0.2">
      <c r="A146" s="35">
        <f t="shared" si="3"/>
        <v>44466</v>
      </c>
      <c r="B146" s="36">
        <f>SUMIFS(СВЦЭМ!$D$39:$D$782,СВЦЭМ!$A$39:$A$782,$A146,СВЦЭМ!$B$39:$B$782,B$119)+'СЕТ СН'!$I$11+СВЦЭМ!$D$10+'СЕТ СН'!$I$6-'СЕТ СН'!$I$23</f>
        <v>1652.7622143900001</v>
      </c>
      <c r="C146" s="36">
        <f>SUMIFS(СВЦЭМ!$D$39:$D$782,СВЦЭМ!$A$39:$A$782,$A146,СВЦЭМ!$B$39:$B$782,C$119)+'СЕТ СН'!$I$11+СВЦЭМ!$D$10+'СЕТ СН'!$I$6-'СЕТ СН'!$I$23</f>
        <v>1790.84974343</v>
      </c>
      <c r="D146" s="36">
        <f>SUMIFS(СВЦЭМ!$D$39:$D$782,СВЦЭМ!$A$39:$A$782,$A146,СВЦЭМ!$B$39:$B$782,D$119)+'СЕТ СН'!$I$11+СВЦЭМ!$D$10+'СЕТ СН'!$I$6-'СЕТ СН'!$I$23</f>
        <v>1785.4650711299998</v>
      </c>
      <c r="E146" s="36">
        <f>SUMIFS(СВЦЭМ!$D$39:$D$782,СВЦЭМ!$A$39:$A$782,$A146,СВЦЭМ!$B$39:$B$782,E$119)+'СЕТ СН'!$I$11+СВЦЭМ!$D$10+'СЕТ СН'!$I$6-'СЕТ СН'!$I$23</f>
        <v>1798.3122610599999</v>
      </c>
      <c r="F146" s="36">
        <f>SUMIFS(СВЦЭМ!$D$39:$D$782,СВЦЭМ!$A$39:$A$782,$A146,СВЦЭМ!$B$39:$B$782,F$119)+'СЕТ СН'!$I$11+СВЦЭМ!$D$10+'СЕТ СН'!$I$6-'СЕТ СН'!$I$23</f>
        <v>1795.32196299</v>
      </c>
      <c r="G146" s="36">
        <f>SUMIFS(СВЦЭМ!$D$39:$D$782,СВЦЭМ!$A$39:$A$782,$A146,СВЦЭМ!$B$39:$B$782,G$119)+'СЕТ СН'!$I$11+СВЦЭМ!$D$10+'СЕТ СН'!$I$6-'СЕТ СН'!$I$23</f>
        <v>1765.5253573199998</v>
      </c>
      <c r="H146" s="36">
        <f>SUMIFS(СВЦЭМ!$D$39:$D$782,СВЦЭМ!$A$39:$A$782,$A146,СВЦЭМ!$B$39:$B$782,H$119)+'СЕТ СН'!$I$11+СВЦЭМ!$D$10+'СЕТ СН'!$I$6-'СЕТ СН'!$I$23</f>
        <v>1719.13062618</v>
      </c>
      <c r="I146" s="36">
        <f>SUMIFS(СВЦЭМ!$D$39:$D$782,СВЦЭМ!$A$39:$A$782,$A146,СВЦЭМ!$B$39:$B$782,I$119)+'СЕТ СН'!$I$11+СВЦЭМ!$D$10+'СЕТ СН'!$I$6-'СЕТ СН'!$I$23</f>
        <v>1623.7162523699999</v>
      </c>
      <c r="J146" s="36">
        <f>SUMIFS(СВЦЭМ!$D$39:$D$782,СВЦЭМ!$A$39:$A$782,$A146,СВЦЭМ!$B$39:$B$782,J$119)+'СЕТ СН'!$I$11+СВЦЭМ!$D$10+'СЕТ СН'!$I$6-'СЕТ СН'!$I$23</f>
        <v>1601.8446015100001</v>
      </c>
      <c r="K146" s="36">
        <f>SUMIFS(СВЦЭМ!$D$39:$D$782,СВЦЭМ!$A$39:$A$782,$A146,СВЦЭМ!$B$39:$B$782,K$119)+'СЕТ СН'!$I$11+СВЦЭМ!$D$10+'СЕТ СН'!$I$6-'СЕТ СН'!$I$23</f>
        <v>1617.1915427600002</v>
      </c>
      <c r="L146" s="36">
        <f>SUMIFS(СВЦЭМ!$D$39:$D$782,СВЦЭМ!$A$39:$A$782,$A146,СВЦЭМ!$B$39:$B$782,L$119)+'СЕТ СН'!$I$11+СВЦЭМ!$D$10+'СЕТ СН'!$I$6-'СЕТ СН'!$I$23</f>
        <v>1625.6652766</v>
      </c>
      <c r="M146" s="36">
        <f>SUMIFS(СВЦЭМ!$D$39:$D$782,СВЦЭМ!$A$39:$A$782,$A146,СВЦЭМ!$B$39:$B$782,M$119)+'СЕТ СН'!$I$11+СВЦЭМ!$D$10+'СЕТ СН'!$I$6-'СЕТ СН'!$I$23</f>
        <v>1627.92341412</v>
      </c>
      <c r="N146" s="36">
        <f>SUMIFS(СВЦЭМ!$D$39:$D$782,СВЦЭМ!$A$39:$A$782,$A146,СВЦЭМ!$B$39:$B$782,N$119)+'СЕТ СН'!$I$11+СВЦЭМ!$D$10+'СЕТ СН'!$I$6-'СЕТ СН'!$I$23</f>
        <v>1637.7573163299999</v>
      </c>
      <c r="O146" s="36">
        <f>SUMIFS(СВЦЭМ!$D$39:$D$782,СВЦЭМ!$A$39:$A$782,$A146,СВЦЭМ!$B$39:$B$782,O$119)+'СЕТ СН'!$I$11+СВЦЭМ!$D$10+'СЕТ СН'!$I$6-'СЕТ СН'!$I$23</f>
        <v>1615.4613462699999</v>
      </c>
      <c r="P146" s="36">
        <f>SUMIFS(СВЦЭМ!$D$39:$D$782,СВЦЭМ!$A$39:$A$782,$A146,СВЦЭМ!$B$39:$B$782,P$119)+'СЕТ СН'!$I$11+СВЦЭМ!$D$10+'СЕТ СН'!$I$6-'СЕТ СН'!$I$23</f>
        <v>1667.1299274600001</v>
      </c>
      <c r="Q146" s="36">
        <f>SUMIFS(СВЦЭМ!$D$39:$D$782,СВЦЭМ!$A$39:$A$782,$A146,СВЦЭМ!$B$39:$B$782,Q$119)+'СЕТ СН'!$I$11+СВЦЭМ!$D$10+'СЕТ СН'!$I$6-'СЕТ СН'!$I$23</f>
        <v>1663.1655761500001</v>
      </c>
      <c r="R146" s="36">
        <f>SUMIFS(СВЦЭМ!$D$39:$D$782,СВЦЭМ!$A$39:$A$782,$A146,СВЦЭМ!$B$39:$B$782,R$119)+'СЕТ СН'!$I$11+СВЦЭМ!$D$10+'СЕТ СН'!$I$6-'СЕТ СН'!$I$23</f>
        <v>1648.6095395299999</v>
      </c>
      <c r="S146" s="36">
        <f>SUMIFS(СВЦЭМ!$D$39:$D$782,СВЦЭМ!$A$39:$A$782,$A146,СВЦЭМ!$B$39:$B$782,S$119)+'СЕТ СН'!$I$11+СВЦЭМ!$D$10+'СЕТ СН'!$I$6-'СЕТ СН'!$I$23</f>
        <v>1631.1356970000002</v>
      </c>
      <c r="T146" s="36">
        <f>SUMIFS(СВЦЭМ!$D$39:$D$782,СВЦЭМ!$A$39:$A$782,$A146,СВЦЭМ!$B$39:$B$782,T$119)+'СЕТ СН'!$I$11+СВЦЭМ!$D$10+'СЕТ СН'!$I$6-'СЕТ СН'!$I$23</f>
        <v>1578.11112131</v>
      </c>
      <c r="U146" s="36">
        <f>SUMIFS(СВЦЭМ!$D$39:$D$782,СВЦЭМ!$A$39:$A$782,$A146,СВЦЭМ!$B$39:$B$782,U$119)+'СЕТ СН'!$I$11+СВЦЭМ!$D$10+'СЕТ СН'!$I$6-'СЕТ СН'!$I$23</f>
        <v>1577.5798621200001</v>
      </c>
      <c r="V146" s="36">
        <f>SUMIFS(СВЦЭМ!$D$39:$D$782,СВЦЭМ!$A$39:$A$782,$A146,СВЦЭМ!$B$39:$B$782,V$119)+'СЕТ СН'!$I$11+СВЦЭМ!$D$10+'СЕТ СН'!$I$6-'СЕТ СН'!$I$23</f>
        <v>1579.0055786200001</v>
      </c>
      <c r="W146" s="36">
        <f>SUMIFS(СВЦЭМ!$D$39:$D$782,СВЦЭМ!$A$39:$A$782,$A146,СВЦЭМ!$B$39:$B$782,W$119)+'СЕТ СН'!$I$11+СВЦЭМ!$D$10+'СЕТ СН'!$I$6-'СЕТ СН'!$I$23</f>
        <v>1569.7340643900002</v>
      </c>
      <c r="X146" s="36">
        <f>SUMIFS(СВЦЭМ!$D$39:$D$782,СВЦЭМ!$A$39:$A$782,$A146,СВЦЭМ!$B$39:$B$782,X$119)+'СЕТ СН'!$I$11+СВЦЭМ!$D$10+'СЕТ СН'!$I$6-'СЕТ СН'!$I$23</f>
        <v>1570.6992867500001</v>
      </c>
      <c r="Y146" s="36">
        <f>SUMIFS(СВЦЭМ!$D$39:$D$782,СВЦЭМ!$A$39:$A$782,$A146,СВЦЭМ!$B$39:$B$782,Y$119)+'СЕТ СН'!$I$11+СВЦЭМ!$D$10+'СЕТ СН'!$I$6-'СЕТ СН'!$I$23</f>
        <v>1592.49194192</v>
      </c>
    </row>
    <row r="147" spans="1:27" ht="15.75" x14ac:dyDescent="0.2">
      <c r="A147" s="35">
        <f t="shared" si="3"/>
        <v>44467</v>
      </c>
      <c r="B147" s="36">
        <f>SUMIFS(СВЦЭМ!$D$39:$D$782,СВЦЭМ!$A$39:$A$782,$A147,СВЦЭМ!$B$39:$B$782,B$119)+'СЕТ СН'!$I$11+СВЦЭМ!$D$10+'СЕТ СН'!$I$6-'СЕТ СН'!$I$23</f>
        <v>1656.4211104000001</v>
      </c>
      <c r="C147" s="36">
        <f>SUMIFS(СВЦЭМ!$D$39:$D$782,СВЦЭМ!$A$39:$A$782,$A147,СВЦЭМ!$B$39:$B$782,C$119)+'СЕТ СН'!$I$11+СВЦЭМ!$D$10+'СЕТ СН'!$I$6-'СЕТ СН'!$I$23</f>
        <v>1705.2903757300001</v>
      </c>
      <c r="D147" s="36">
        <f>SUMIFS(СВЦЭМ!$D$39:$D$782,СВЦЭМ!$A$39:$A$782,$A147,СВЦЭМ!$B$39:$B$782,D$119)+'СЕТ СН'!$I$11+СВЦЭМ!$D$10+'СЕТ СН'!$I$6-'СЕТ СН'!$I$23</f>
        <v>1691.86930115</v>
      </c>
      <c r="E147" s="36">
        <f>SUMIFS(СВЦЭМ!$D$39:$D$782,СВЦЭМ!$A$39:$A$782,$A147,СВЦЭМ!$B$39:$B$782,E$119)+'СЕТ СН'!$I$11+СВЦЭМ!$D$10+'СЕТ СН'!$I$6-'СЕТ СН'!$I$23</f>
        <v>1699.06073178</v>
      </c>
      <c r="F147" s="36">
        <f>SUMIFS(СВЦЭМ!$D$39:$D$782,СВЦЭМ!$A$39:$A$782,$A147,СВЦЭМ!$B$39:$B$782,F$119)+'СЕТ СН'!$I$11+СВЦЭМ!$D$10+'СЕТ СН'!$I$6-'СЕТ СН'!$I$23</f>
        <v>1694.46247993</v>
      </c>
      <c r="G147" s="36">
        <f>SUMIFS(СВЦЭМ!$D$39:$D$782,СВЦЭМ!$A$39:$A$782,$A147,СВЦЭМ!$B$39:$B$782,G$119)+'СЕТ СН'!$I$11+СВЦЭМ!$D$10+'СЕТ СН'!$I$6-'СЕТ СН'!$I$23</f>
        <v>1679.6245460300001</v>
      </c>
      <c r="H147" s="36">
        <f>SUMIFS(СВЦЭМ!$D$39:$D$782,СВЦЭМ!$A$39:$A$782,$A147,СВЦЭМ!$B$39:$B$782,H$119)+'СЕТ СН'!$I$11+СВЦЭМ!$D$10+'СЕТ СН'!$I$6-'СЕТ СН'!$I$23</f>
        <v>1702.45888479</v>
      </c>
      <c r="I147" s="36">
        <f>SUMIFS(СВЦЭМ!$D$39:$D$782,СВЦЭМ!$A$39:$A$782,$A147,СВЦЭМ!$B$39:$B$782,I$119)+'СЕТ СН'!$I$11+СВЦЭМ!$D$10+'СЕТ СН'!$I$6-'СЕТ СН'!$I$23</f>
        <v>1663.5162549900001</v>
      </c>
      <c r="J147" s="36">
        <f>SUMIFS(СВЦЭМ!$D$39:$D$782,СВЦЭМ!$A$39:$A$782,$A147,СВЦЭМ!$B$39:$B$782,J$119)+'СЕТ СН'!$I$11+СВЦЭМ!$D$10+'СЕТ СН'!$I$6-'СЕТ СН'!$I$23</f>
        <v>1632.4888723899999</v>
      </c>
      <c r="K147" s="36">
        <f>SUMIFS(СВЦЭМ!$D$39:$D$782,СВЦЭМ!$A$39:$A$782,$A147,СВЦЭМ!$B$39:$B$782,K$119)+'СЕТ СН'!$I$11+СВЦЭМ!$D$10+'СЕТ СН'!$I$6-'СЕТ СН'!$I$23</f>
        <v>1593.6153580999999</v>
      </c>
      <c r="L147" s="36">
        <f>SUMIFS(СВЦЭМ!$D$39:$D$782,СВЦЭМ!$A$39:$A$782,$A147,СВЦЭМ!$B$39:$B$782,L$119)+'СЕТ СН'!$I$11+СВЦЭМ!$D$10+'СЕТ СН'!$I$6-'СЕТ СН'!$I$23</f>
        <v>1569.55518525</v>
      </c>
      <c r="M147" s="36">
        <f>SUMIFS(СВЦЭМ!$D$39:$D$782,СВЦЭМ!$A$39:$A$782,$A147,СВЦЭМ!$B$39:$B$782,M$119)+'СЕТ СН'!$I$11+СВЦЭМ!$D$10+'СЕТ СН'!$I$6-'СЕТ СН'!$I$23</f>
        <v>1604.2279549700002</v>
      </c>
      <c r="N147" s="36">
        <f>SUMIFS(СВЦЭМ!$D$39:$D$782,СВЦЭМ!$A$39:$A$782,$A147,СВЦЭМ!$B$39:$B$782,N$119)+'СЕТ СН'!$I$11+СВЦЭМ!$D$10+'СЕТ СН'!$I$6-'СЕТ СН'!$I$23</f>
        <v>1624.2085068800002</v>
      </c>
      <c r="O147" s="36">
        <f>SUMIFS(СВЦЭМ!$D$39:$D$782,СВЦЭМ!$A$39:$A$782,$A147,СВЦЭМ!$B$39:$B$782,O$119)+'СЕТ СН'!$I$11+СВЦЭМ!$D$10+'СЕТ СН'!$I$6-'СЕТ СН'!$I$23</f>
        <v>1648.6297793399999</v>
      </c>
      <c r="P147" s="36">
        <f>SUMIFS(СВЦЭМ!$D$39:$D$782,СВЦЭМ!$A$39:$A$782,$A147,СВЦЭМ!$B$39:$B$782,P$119)+'СЕТ СН'!$I$11+СВЦЭМ!$D$10+'СЕТ СН'!$I$6-'СЕТ СН'!$I$23</f>
        <v>1681.4576361200002</v>
      </c>
      <c r="Q147" s="36">
        <f>SUMIFS(СВЦЭМ!$D$39:$D$782,СВЦЭМ!$A$39:$A$782,$A147,СВЦЭМ!$B$39:$B$782,Q$119)+'СЕТ СН'!$I$11+СВЦЭМ!$D$10+'СЕТ СН'!$I$6-'СЕТ СН'!$I$23</f>
        <v>1686.4202451800002</v>
      </c>
      <c r="R147" s="36">
        <f>SUMIFS(СВЦЭМ!$D$39:$D$782,СВЦЭМ!$A$39:$A$782,$A147,СВЦЭМ!$B$39:$B$782,R$119)+'СЕТ СН'!$I$11+СВЦЭМ!$D$10+'СЕТ СН'!$I$6-'СЕТ СН'!$I$23</f>
        <v>1679.6015635600002</v>
      </c>
      <c r="S147" s="36">
        <f>SUMIFS(СВЦЭМ!$D$39:$D$782,СВЦЭМ!$A$39:$A$782,$A147,СВЦЭМ!$B$39:$B$782,S$119)+'СЕТ СН'!$I$11+СВЦЭМ!$D$10+'СЕТ СН'!$I$6-'СЕТ СН'!$I$23</f>
        <v>1674.5168539400001</v>
      </c>
      <c r="T147" s="36">
        <f>SUMIFS(СВЦЭМ!$D$39:$D$782,СВЦЭМ!$A$39:$A$782,$A147,СВЦЭМ!$B$39:$B$782,T$119)+'СЕТ СН'!$I$11+СВЦЭМ!$D$10+'СЕТ СН'!$I$6-'СЕТ СН'!$I$23</f>
        <v>1624.646031</v>
      </c>
      <c r="U147" s="36">
        <f>SUMIFS(СВЦЭМ!$D$39:$D$782,СВЦЭМ!$A$39:$A$782,$A147,СВЦЭМ!$B$39:$B$782,U$119)+'СЕТ СН'!$I$11+СВЦЭМ!$D$10+'СЕТ СН'!$I$6-'СЕТ СН'!$I$23</f>
        <v>1570.0227067199999</v>
      </c>
      <c r="V147" s="36">
        <f>SUMIFS(СВЦЭМ!$D$39:$D$782,СВЦЭМ!$A$39:$A$782,$A147,СВЦЭМ!$B$39:$B$782,V$119)+'СЕТ СН'!$I$11+СВЦЭМ!$D$10+'СЕТ СН'!$I$6-'СЕТ СН'!$I$23</f>
        <v>1575.12415027</v>
      </c>
      <c r="W147" s="36">
        <f>SUMIFS(СВЦЭМ!$D$39:$D$782,СВЦЭМ!$A$39:$A$782,$A147,СВЦЭМ!$B$39:$B$782,W$119)+'СЕТ СН'!$I$11+СВЦЭМ!$D$10+'СЕТ СН'!$I$6-'СЕТ СН'!$I$23</f>
        <v>1581.38331401</v>
      </c>
      <c r="X147" s="36">
        <f>SUMIFS(СВЦЭМ!$D$39:$D$782,СВЦЭМ!$A$39:$A$782,$A147,СВЦЭМ!$B$39:$B$782,X$119)+'СЕТ СН'!$I$11+СВЦЭМ!$D$10+'СЕТ СН'!$I$6-'СЕТ СН'!$I$23</f>
        <v>1625.9614663299999</v>
      </c>
      <c r="Y147" s="36">
        <f>SUMIFS(СВЦЭМ!$D$39:$D$782,СВЦЭМ!$A$39:$A$782,$A147,СВЦЭМ!$B$39:$B$782,Y$119)+'СЕТ СН'!$I$11+СВЦЭМ!$D$10+'СЕТ СН'!$I$6-'СЕТ СН'!$I$23</f>
        <v>1620.2853177699999</v>
      </c>
    </row>
    <row r="148" spans="1:27" ht="15.75" x14ac:dyDescent="0.2">
      <c r="A148" s="35">
        <f t="shared" si="3"/>
        <v>44468</v>
      </c>
      <c r="B148" s="36">
        <f>SUMIFS(СВЦЭМ!$D$39:$D$782,СВЦЭМ!$A$39:$A$782,$A148,СВЦЭМ!$B$39:$B$782,B$119)+'СЕТ СН'!$I$11+СВЦЭМ!$D$10+'СЕТ СН'!$I$6-'СЕТ СН'!$I$23</f>
        <v>1632.5482848400002</v>
      </c>
      <c r="C148" s="36">
        <f>SUMIFS(СВЦЭМ!$D$39:$D$782,СВЦЭМ!$A$39:$A$782,$A148,СВЦЭМ!$B$39:$B$782,C$119)+'СЕТ СН'!$I$11+СВЦЭМ!$D$10+'СЕТ СН'!$I$6-'СЕТ СН'!$I$23</f>
        <v>1727.39920553</v>
      </c>
      <c r="D148" s="36">
        <f>SUMIFS(СВЦЭМ!$D$39:$D$782,СВЦЭМ!$A$39:$A$782,$A148,СВЦЭМ!$B$39:$B$782,D$119)+'СЕТ СН'!$I$11+СВЦЭМ!$D$10+'СЕТ СН'!$I$6-'СЕТ СН'!$I$23</f>
        <v>1783.6206282399999</v>
      </c>
      <c r="E148" s="36">
        <f>SUMIFS(СВЦЭМ!$D$39:$D$782,СВЦЭМ!$A$39:$A$782,$A148,СВЦЭМ!$B$39:$B$782,E$119)+'СЕТ СН'!$I$11+СВЦЭМ!$D$10+'СЕТ СН'!$I$6-'СЕТ СН'!$I$23</f>
        <v>1791.67785594</v>
      </c>
      <c r="F148" s="36">
        <f>SUMIFS(СВЦЭМ!$D$39:$D$782,СВЦЭМ!$A$39:$A$782,$A148,СВЦЭМ!$B$39:$B$782,F$119)+'СЕТ СН'!$I$11+СВЦЭМ!$D$10+'СЕТ СН'!$I$6-'СЕТ СН'!$I$23</f>
        <v>1798.8479418699999</v>
      </c>
      <c r="G148" s="36">
        <f>SUMIFS(СВЦЭМ!$D$39:$D$782,СВЦЭМ!$A$39:$A$782,$A148,СВЦЭМ!$B$39:$B$782,G$119)+'СЕТ СН'!$I$11+СВЦЭМ!$D$10+'СЕТ СН'!$I$6-'СЕТ СН'!$I$23</f>
        <v>1778.25188293</v>
      </c>
      <c r="H148" s="36">
        <f>SUMIFS(СВЦЭМ!$D$39:$D$782,СВЦЭМ!$A$39:$A$782,$A148,СВЦЭМ!$B$39:$B$782,H$119)+'СЕТ СН'!$I$11+СВЦЭМ!$D$10+'СЕТ СН'!$I$6-'СЕТ СН'!$I$23</f>
        <v>1741.3019712</v>
      </c>
      <c r="I148" s="36">
        <f>SUMIFS(СВЦЭМ!$D$39:$D$782,СВЦЭМ!$A$39:$A$782,$A148,СВЦЭМ!$B$39:$B$782,I$119)+'СЕТ СН'!$I$11+СВЦЭМ!$D$10+'СЕТ СН'!$I$6-'СЕТ СН'!$I$23</f>
        <v>1691.01301685</v>
      </c>
      <c r="J148" s="36">
        <f>SUMIFS(СВЦЭМ!$D$39:$D$782,СВЦЭМ!$A$39:$A$782,$A148,СВЦЭМ!$B$39:$B$782,J$119)+'СЕТ СН'!$I$11+СВЦЭМ!$D$10+'СЕТ СН'!$I$6-'СЕТ СН'!$I$23</f>
        <v>1662.0947436199999</v>
      </c>
      <c r="K148" s="36">
        <f>SUMIFS(СВЦЭМ!$D$39:$D$782,СВЦЭМ!$A$39:$A$782,$A148,СВЦЭМ!$B$39:$B$782,K$119)+'СЕТ СН'!$I$11+СВЦЭМ!$D$10+'СЕТ СН'!$I$6-'СЕТ СН'!$I$23</f>
        <v>1600.0364643600001</v>
      </c>
      <c r="L148" s="36">
        <f>SUMIFS(СВЦЭМ!$D$39:$D$782,СВЦЭМ!$A$39:$A$782,$A148,СВЦЭМ!$B$39:$B$782,L$119)+'СЕТ СН'!$I$11+СВЦЭМ!$D$10+'СЕТ СН'!$I$6-'СЕТ СН'!$I$23</f>
        <v>1579.4790919699999</v>
      </c>
      <c r="M148" s="36">
        <f>SUMIFS(СВЦЭМ!$D$39:$D$782,СВЦЭМ!$A$39:$A$782,$A148,СВЦЭМ!$B$39:$B$782,M$119)+'СЕТ СН'!$I$11+СВЦЭМ!$D$10+'СЕТ СН'!$I$6-'СЕТ СН'!$I$23</f>
        <v>1567.94361852</v>
      </c>
      <c r="N148" s="36">
        <f>SUMIFS(СВЦЭМ!$D$39:$D$782,СВЦЭМ!$A$39:$A$782,$A148,СВЦЭМ!$B$39:$B$782,N$119)+'СЕТ СН'!$I$11+СВЦЭМ!$D$10+'СЕТ СН'!$I$6-'СЕТ СН'!$I$23</f>
        <v>1612.4708242300001</v>
      </c>
      <c r="O148" s="36">
        <f>SUMIFS(СВЦЭМ!$D$39:$D$782,СВЦЭМ!$A$39:$A$782,$A148,СВЦЭМ!$B$39:$B$782,O$119)+'СЕТ СН'!$I$11+СВЦЭМ!$D$10+'СЕТ СН'!$I$6-'СЕТ СН'!$I$23</f>
        <v>1635.89246207</v>
      </c>
      <c r="P148" s="36">
        <f>SUMIFS(СВЦЭМ!$D$39:$D$782,СВЦЭМ!$A$39:$A$782,$A148,СВЦЭМ!$B$39:$B$782,P$119)+'СЕТ СН'!$I$11+СВЦЭМ!$D$10+'СЕТ СН'!$I$6-'СЕТ СН'!$I$23</f>
        <v>1705.94410571</v>
      </c>
      <c r="Q148" s="36">
        <f>SUMIFS(СВЦЭМ!$D$39:$D$782,СВЦЭМ!$A$39:$A$782,$A148,СВЦЭМ!$B$39:$B$782,Q$119)+'СЕТ СН'!$I$11+СВЦЭМ!$D$10+'СЕТ СН'!$I$6-'СЕТ СН'!$I$23</f>
        <v>1709.3180690300001</v>
      </c>
      <c r="R148" s="36">
        <f>SUMIFS(СВЦЭМ!$D$39:$D$782,СВЦЭМ!$A$39:$A$782,$A148,СВЦЭМ!$B$39:$B$782,R$119)+'СЕТ СН'!$I$11+СВЦЭМ!$D$10+'СЕТ СН'!$I$6-'СЕТ СН'!$I$23</f>
        <v>1702.5451610499999</v>
      </c>
      <c r="S148" s="36">
        <f>SUMIFS(СВЦЭМ!$D$39:$D$782,СВЦЭМ!$A$39:$A$782,$A148,СВЦЭМ!$B$39:$B$782,S$119)+'СЕТ СН'!$I$11+СВЦЭМ!$D$10+'СЕТ СН'!$I$6-'СЕТ СН'!$I$23</f>
        <v>1679.5064260500001</v>
      </c>
      <c r="T148" s="36">
        <f>SUMIFS(СВЦЭМ!$D$39:$D$782,СВЦЭМ!$A$39:$A$782,$A148,СВЦЭМ!$B$39:$B$782,T$119)+'СЕТ СН'!$I$11+СВЦЭМ!$D$10+'СЕТ СН'!$I$6-'СЕТ СН'!$I$23</f>
        <v>1662.1972821300001</v>
      </c>
      <c r="U148" s="36">
        <f>SUMIFS(СВЦЭМ!$D$39:$D$782,СВЦЭМ!$A$39:$A$782,$A148,СВЦЭМ!$B$39:$B$782,U$119)+'СЕТ СН'!$I$11+СВЦЭМ!$D$10+'СЕТ СН'!$I$6-'СЕТ СН'!$I$23</f>
        <v>1614.06519716</v>
      </c>
      <c r="V148" s="36">
        <f>SUMIFS(СВЦЭМ!$D$39:$D$782,СВЦЭМ!$A$39:$A$782,$A148,СВЦЭМ!$B$39:$B$782,V$119)+'СЕТ СН'!$I$11+СВЦЭМ!$D$10+'СЕТ СН'!$I$6-'СЕТ СН'!$I$23</f>
        <v>1592.2284775000001</v>
      </c>
      <c r="W148" s="36">
        <f>SUMIFS(СВЦЭМ!$D$39:$D$782,СВЦЭМ!$A$39:$A$782,$A148,СВЦЭМ!$B$39:$B$782,W$119)+'СЕТ СН'!$I$11+СВЦЭМ!$D$10+'СЕТ СН'!$I$6-'СЕТ СН'!$I$23</f>
        <v>1576.3383846000002</v>
      </c>
      <c r="X148" s="36">
        <f>SUMIFS(СВЦЭМ!$D$39:$D$782,СВЦЭМ!$A$39:$A$782,$A148,СВЦЭМ!$B$39:$B$782,X$119)+'СЕТ СН'!$I$11+СВЦЭМ!$D$10+'СЕТ СН'!$I$6-'СЕТ СН'!$I$23</f>
        <v>1636.76944422</v>
      </c>
      <c r="Y148" s="36">
        <f>SUMIFS(СВЦЭМ!$D$39:$D$782,СВЦЭМ!$A$39:$A$782,$A148,СВЦЭМ!$B$39:$B$782,Y$119)+'СЕТ СН'!$I$11+СВЦЭМ!$D$10+'СЕТ СН'!$I$6-'СЕТ СН'!$I$23</f>
        <v>1652.6463065799999</v>
      </c>
    </row>
    <row r="149" spans="1:27" ht="15.75" x14ac:dyDescent="0.2">
      <c r="A149" s="35">
        <f t="shared" si="3"/>
        <v>44469</v>
      </c>
      <c r="B149" s="36">
        <f>SUMIFS(СВЦЭМ!$D$39:$D$782,СВЦЭМ!$A$39:$A$782,$A149,СВЦЭМ!$B$39:$B$782,B$119)+'СЕТ СН'!$I$11+СВЦЭМ!$D$10+'СЕТ СН'!$I$6-'СЕТ СН'!$I$23</f>
        <v>1671.33888905</v>
      </c>
      <c r="C149" s="36">
        <f>SUMIFS(СВЦЭМ!$D$39:$D$782,СВЦЭМ!$A$39:$A$782,$A149,СВЦЭМ!$B$39:$B$782,C$119)+'СЕТ СН'!$I$11+СВЦЭМ!$D$10+'СЕТ СН'!$I$6-'СЕТ СН'!$I$23</f>
        <v>1715.6061775000001</v>
      </c>
      <c r="D149" s="36">
        <f>SUMIFS(СВЦЭМ!$D$39:$D$782,СВЦЭМ!$A$39:$A$782,$A149,СВЦЭМ!$B$39:$B$782,D$119)+'СЕТ СН'!$I$11+СВЦЭМ!$D$10+'СЕТ СН'!$I$6-'СЕТ СН'!$I$23</f>
        <v>1768.99407053</v>
      </c>
      <c r="E149" s="36">
        <f>SUMIFS(СВЦЭМ!$D$39:$D$782,СВЦЭМ!$A$39:$A$782,$A149,СВЦЭМ!$B$39:$B$782,E$119)+'СЕТ СН'!$I$11+СВЦЭМ!$D$10+'СЕТ СН'!$I$6-'СЕТ СН'!$I$23</f>
        <v>1792.1430947399999</v>
      </c>
      <c r="F149" s="36">
        <f>SUMIFS(СВЦЭМ!$D$39:$D$782,СВЦЭМ!$A$39:$A$782,$A149,СВЦЭМ!$B$39:$B$782,F$119)+'СЕТ СН'!$I$11+СВЦЭМ!$D$10+'СЕТ СН'!$I$6-'СЕТ СН'!$I$23</f>
        <v>1787.65587381</v>
      </c>
      <c r="G149" s="36">
        <f>SUMIFS(СВЦЭМ!$D$39:$D$782,СВЦЭМ!$A$39:$A$782,$A149,СВЦЭМ!$B$39:$B$782,G$119)+'СЕТ СН'!$I$11+СВЦЭМ!$D$10+'СЕТ СН'!$I$6-'СЕТ СН'!$I$23</f>
        <v>1790.7285812999999</v>
      </c>
      <c r="H149" s="36">
        <f>SUMIFS(СВЦЭМ!$D$39:$D$782,СВЦЭМ!$A$39:$A$782,$A149,СВЦЭМ!$B$39:$B$782,H$119)+'СЕТ СН'!$I$11+СВЦЭМ!$D$10+'СЕТ СН'!$I$6-'СЕТ СН'!$I$23</f>
        <v>1726.29171236</v>
      </c>
      <c r="I149" s="36">
        <f>SUMIFS(СВЦЭМ!$D$39:$D$782,СВЦЭМ!$A$39:$A$782,$A149,СВЦЭМ!$B$39:$B$782,I$119)+'СЕТ СН'!$I$11+СВЦЭМ!$D$10+'СЕТ СН'!$I$6-'СЕТ СН'!$I$23</f>
        <v>1703.4121090200001</v>
      </c>
      <c r="J149" s="36">
        <f>SUMIFS(СВЦЭМ!$D$39:$D$782,СВЦЭМ!$A$39:$A$782,$A149,СВЦЭМ!$B$39:$B$782,J$119)+'СЕТ СН'!$I$11+СВЦЭМ!$D$10+'СЕТ СН'!$I$6-'СЕТ СН'!$I$23</f>
        <v>1668.7683892099999</v>
      </c>
      <c r="K149" s="36">
        <f>SUMIFS(СВЦЭМ!$D$39:$D$782,СВЦЭМ!$A$39:$A$782,$A149,СВЦЭМ!$B$39:$B$782,K$119)+'СЕТ СН'!$I$11+СВЦЭМ!$D$10+'СЕТ СН'!$I$6-'СЕТ СН'!$I$23</f>
        <v>1678.9357249099999</v>
      </c>
      <c r="L149" s="36">
        <f>SUMIFS(СВЦЭМ!$D$39:$D$782,СВЦЭМ!$A$39:$A$782,$A149,СВЦЭМ!$B$39:$B$782,L$119)+'СЕТ СН'!$I$11+СВЦЭМ!$D$10+'СЕТ СН'!$I$6-'СЕТ СН'!$I$23</f>
        <v>1684.49709558</v>
      </c>
      <c r="M149" s="36">
        <f>SUMIFS(СВЦЭМ!$D$39:$D$782,СВЦЭМ!$A$39:$A$782,$A149,СВЦЭМ!$B$39:$B$782,M$119)+'СЕТ СН'!$I$11+СВЦЭМ!$D$10+'СЕТ СН'!$I$6-'СЕТ СН'!$I$23</f>
        <v>1666.3728566499999</v>
      </c>
      <c r="N149" s="36">
        <f>SUMIFS(СВЦЭМ!$D$39:$D$782,СВЦЭМ!$A$39:$A$782,$A149,СВЦЭМ!$B$39:$B$782,N$119)+'СЕТ СН'!$I$11+СВЦЭМ!$D$10+'СЕТ СН'!$I$6-'СЕТ СН'!$I$23</f>
        <v>1649.22034035</v>
      </c>
      <c r="O149" s="36">
        <f>SUMIFS(СВЦЭМ!$D$39:$D$782,СВЦЭМ!$A$39:$A$782,$A149,СВЦЭМ!$B$39:$B$782,O$119)+'СЕТ СН'!$I$11+СВЦЭМ!$D$10+'СЕТ СН'!$I$6-'СЕТ СН'!$I$23</f>
        <v>1650.31665174</v>
      </c>
      <c r="P149" s="36">
        <f>SUMIFS(СВЦЭМ!$D$39:$D$782,СВЦЭМ!$A$39:$A$782,$A149,СВЦЭМ!$B$39:$B$782,P$119)+'СЕТ СН'!$I$11+СВЦЭМ!$D$10+'СЕТ СН'!$I$6-'СЕТ СН'!$I$23</f>
        <v>1697.4561124500001</v>
      </c>
      <c r="Q149" s="36">
        <f>SUMIFS(СВЦЭМ!$D$39:$D$782,СВЦЭМ!$A$39:$A$782,$A149,СВЦЭМ!$B$39:$B$782,Q$119)+'СЕТ СН'!$I$11+СВЦЭМ!$D$10+'СЕТ СН'!$I$6-'СЕТ СН'!$I$23</f>
        <v>1701.2049689</v>
      </c>
      <c r="R149" s="36">
        <f>SUMIFS(СВЦЭМ!$D$39:$D$782,СВЦЭМ!$A$39:$A$782,$A149,СВЦЭМ!$B$39:$B$782,R$119)+'СЕТ СН'!$I$11+СВЦЭМ!$D$10+'СЕТ СН'!$I$6-'СЕТ СН'!$I$23</f>
        <v>1694.14945687</v>
      </c>
      <c r="S149" s="36">
        <f>SUMIFS(СВЦЭМ!$D$39:$D$782,СВЦЭМ!$A$39:$A$782,$A149,СВЦЭМ!$B$39:$B$782,S$119)+'СЕТ СН'!$I$11+СВЦЭМ!$D$10+'СЕТ СН'!$I$6-'СЕТ СН'!$I$23</f>
        <v>1646.3270263499999</v>
      </c>
      <c r="T149" s="36">
        <f>SUMIFS(СВЦЭМ!$D$39:$D$782,СВЦЭМ!$A$39:$A$782,$A149,СВЦЭМ!$B$39:$B$782,T$119)+'СЕТ СН'!$I$11+СВЦЭМ!$D$10+'СЕТ СН'!$I$6-'СЕТ СН'!$I$23</f>
        <v>1660.4101913499999</v>
      </c>
      <c r="U149" s="36">
        <f>SUMIFS(СВЦЭМ!$D$39:$D$782,СВЦЭМ!$A$39:$A$782,$A149,СВЦЭМ!$B$39:$B$782,U$119)+'СЕТ СН'!$I$11+СВЦЭМ!$D$10+'СЕТ СН'!$I$6-'СЕТ СН'!$I$23</f>
        <v>1634.1758389900001</v>
      </c>
      <c r="V149" s="36">
        <f>SUMIFS(СВЦЭМ!$D$39:$D$782,СВЦЭМ!$A$39:$A$782,$A149,СВЦЭМ!$B$39:$B$782,V$119)+'СЕТ СН'!$I$11+СВЦЭМ!$D$10+'СЕТ СН'!$I$6-'СЕТ СН'!$I$23</f>
        <v>1626.5250448100001</v>
      </c>
      <c r="W149" s="36">
        <f>SUMIFS(СВЦЭМ!$D$39:$D$782,СВЦЭМ!$A$39:$A$782,$A149,СВЦЭМ!$B$39:$B$782,W$119)+'СЕТ СН'!$I$11+СВЦЭМ!$D$10+'СЕТ СН'!$I$6-'СЕТ СН'!$I$23</f>
        <v>1615.44985135</v>
      </c>
      <c r="X149" s="36">
        <f>SUMIFS(СВЦЭМ!$D$39:$D$782,СВЦЭМ!$A$39:$A$782,$A149,СВЦЭМ!$B$39:$B$782,X$119)+'СЕТ СН'!$I$11+СВЦЭМ!$D$10+'СЕТ СН'!$I$6-'СЕТ СН'!$I$23</f>
        <v>1639.6567184400001</v>
      </c>
      <c r="Y149" s="36">
        <f>SUMIFS(СВЦЭМ!$D$39:$D$782,СВЦЭМ!$A$39:$A$782,$A149,СВЦЭМ!$B$39:$B$782,Y$119)+'СЕТ СН'!$I$11+СВЦЭМ!$D$10+'СЕТ СН'!$I$6-'СЕТ СН'!$I$23</f>
        <v>1685.35512967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01.09.2021</v>
      </c>
      <c r="B156" s="36">
        <f>SUMIFS(СВЦЭМ!$E$39:$E$782,СВЦЭМ!$A$39:$A$782,$A156,СВЦЭМ!$B$39:$B$782,B$155)+'СЕТ СН'!$F$12</f>
        <v>149.79892290000001</v>
      </c>
      <c r="C156" s="36">
        <f>SUMIFS(СВЦЭМ!$E$39:$E$782,СВЦЭМ!$A$39:$A$782,$A156,СВЦЭМ!$B$39:$B$782,C$155)+'СЕТ СН'!$F$12</f>
        <v>169.31166995999999</v>
      </c>
      <c r="D156" s="36">
        <f>SUMIFS(СВЦЭМ!$E$39:$E$782,СВЦЭМ!$A$39:$A$782,$A156,СВЦЭМ!$B$39:$B$782,D$155)+'СЕТ СН'!$F$12</f>
        <v>184.93199589</v>
      </c>
      <c r="E156" s="36">
        <f>SUMIFS(СВЦЭМ!$E$39:$E$782,СВЦЭМ!$A$39:$A$782,$A156,СВЦЭМ!$B$39:$B$782,E$155)+'СЕТ СН'!$F$12</f>
        <v>191.08378636</v>
      </c>
      <c r="F156" s="36">
        <f>SUMIFS(СВЦЭМ!$E$39:$E$782,СВЦЭМ!$A$39:$A$782,$A156,СВЦЭМ!$B$39:$B$782,F$155)+'СЕТ СН'!$F$12</f>
        <v>190.73289661999999</v>
      </c>
      <c r="G156" s="36">
        <f>SUMIFS(СВЦЭМ!$E$39:$E$782,СВЦЭМ!$A$39:$A$782,$A156,СВЦЭМ!$B$39:$B$782,G$155)+'СЕТ СН'!$F$12</f>
        <v>184.71891006000001</v>
      </c>
      <c r="H156" s="36">
        <f>SUMIFS(СВЦЭМ!$E$39:$E$782,СВЦЭМ!$A$39:$A$782,$A156,СВЦЭМ!$B$39:$B$782,H$155)+'СЕТ СН'!$F$12</f>
        <v>174.00460466999999</v>
      </c>
      <c r="I156" s="36">
        <f>SUMIFS(СВЦЭМ!$E$39:$E$782,СВЦЭМ!$A$39:$A$782,$A156,СВЦЭМ!$B$39:$B$782,I$155)+'СЕТ СН'!$F$12</f>
        <v>159.07127962999999</v>
      </c>
      <c r="J156" s="36">
        <f>SUMIFS(СВЦЭМ!$E$39:$E$782,СВЦЭМ!$A$39:$A$782,$A156,СВЦЭМ!$B$39:$B$782,J$155)+'СЕТ СН'!$F$12</f>
        <v>148.34339947000001</v>
      </c>
      <c r="K156" s="36">
        <f>SUMIFS(СВЦЭМ!$E$39:$E$782,СВЦЭМ!$A$39:$A$782,$A156,СВЦЭМ!$B$39:$B$782,K$155)+'СЕТ СН'!$F$12</f>
        <v>140.76634179999999</v>
      </c>
      <c r="L156" s="36">
        <f>SUMIFS(СВЦЭМ!$E$39:$E$782,СВЦЭМ!$A$39:$A$782,$A156,СВЦЭМ!$B$39:$B$782,L$155)+'СЕТ СН'!$F$12</f>
        <v>137.83093081999999</v>
      </c>
      <c r="M156" s="36">
        <f>SUMIFS(СВЦЭМ!$E$39:$E$782,СВЦЭМ!$A$39:$A$782,$A156,СВЦЭМ!$B$39:$B$782,M$155)+'СЕТ СН'!$F$12</f>
        <v>137.96480628</v>
      </c>
      <c r="N156" s="36">
        <f>SUMIFS(СВЦЭМ!$E$39:$E$782,СВЦЭМ!$A$39:$A$782,$A156,СВЦЭМ!$B$39:$B$782,N$155)+'СЕТ СН'!$F$12</f>
        <v>142.42721419</v>
      </c>
      <c r="O156" s="36">
        <f>SUMIFS(СВЦЭМ!$E$39:$E$782,СВЦЭМ!$A$39:$A$782,$A156,СВЦЭМ!$B$39:$B$782,O$155)+'СЕТ СН'!$F$12</f>
        <v>150.11691167999999</v>
      </c>
      <c r="P156" s="36">
        <f>SUMIFS(СВЦЭМ!$E$39:$E$782,СВЦЭМ!$A$39:$A$782,$A156,СВЦЭМ!$B$39:$B$782,P$155)+'СЕТ СН'!$F$12</f>
        <v>156.81803729999999</v>
      </c>
      <c r="Q156" s="36">
        <f>SUMIFS(СВЦЭМ!$E$39:$E$782,СВЦЭМ!$A$39:$A$782,$A156,СВЦЭМ!$B$39:$B$782,Q$155)+'СЕТ СН'!$F$12</f>
        <v>157.22041969</v>
      </c>
      <c r="R156" s="36">
        <f>SUMIFS(СВЦЭМ!$E$39:$E$782,СВЦЭМ!$A$39:$A$782,$A156,СВЦЭМ!$B$39:$B$782,R$155)+'СЕТ СН'!$F$12</f>
        <v>156.13728359000001</v>
      </c>
      <c r="S156" s="36">
        <f>SUMIFS(СВЦЭМ!$E$39:$E$782,СВЦЭМ!$A$39:$A$782,$A156,СВЦЭМ!$B$39:$B$782,S$155)+'СЕТ СН'!$F$12</f>
        <v>149.99840409000001</v>
      </c>
      <c r="T156" s="36">
        <f>SUMIFS(СВЦЭМ!$E$39:$E$782,СВЦЭМ!$A$39:$A$782,$A156,СВЦЭМ!$B$39:$B$782,T$155)+'СЕТ СН'!$F$12</f>
        <v>142.39243481</v>
      </c>
      <c r="U156" s="36">
        <f>SUMIFS(СВЦЭМ!$E$39:$E$782,СВЦЭМ!$A$39:$A$782,$A156,СВЦЭМ!$B$39:$B$782,U$155)+'СЕТ СН'!$F$12</f>
        <v>135.78804002000001</v>
      </c>
      <c r="V156" s="36">
        <f>SUMIFS(СВЦЭМ!$E$39:$E$782,СВЦЭМ!$A$39:$A$782,$A156,СВЦЭМ!$B$39:$B$782,V$155)+'СЕТ СН'!$F$12</f>
        <v>136.74005077999999</v>
      </c>
      <c r="W156" s="36">
        <f>SUMIFS(СВЦЭМ!$E$39:$E$782,СВЦЭМ!$A$39:$A$782,$A156,СВЦЭМ!$B$39:$B$782,W$155)+'СЕТ СН'!$F$12</f>
        <v>136.37815201000001</v>
      </c>
      <c r="X156" s="36">
        <f>SUMIFS(СВЦЭМ!$E$39:$E$782,СВЦЭМ!$A$39:$A$782,$A156,СВЦЭМ!$B$39:$B$782,X$155)+'СЕТ СН'!$F$12</f>
        <v>136.04594236</v>
      </c>
      <c r="Y156" s="36">
        <f>SUMIFS(СВЦЭМ!$E$39:$E$782,СВЦЭМ!$A$39:$A$782,$A156,СВЦЭМ!$B$39:$B$782,Y$155)+'СЕТ СН'!$F$12</f>
        <v>149.50955572999999</v>
      </c>
      <c r="AA156" s="45"/>
    </row>
    <row r="157" spans="1:27" ht="15.75" x14ac:dyDescent="0.2">
      <c r="A157" s="35">
        <f>A156+1</f>
        <v>44441</v>
      </c>
      <c r="B157" s="36">
        <f>SUMIFS(СВЦЭМ!$E$39:$E$782,СВЦЭМ!$A$39:$A$782,$A157,СВЦЭМ!$B$39:$B$782,B$155)+'СЕТ СН'!$F$12</f>
        <v>167.87957929000001</v>
      </c>
      <c r="C157" s="36">
        <f>SUMIFS(СВЦЭМ!$E$39:$E$782,СВЦЭМ!$A$39:$A$782,$A157,СВЦЭМ!$B$39:$B$782,C$155)+'СЕТ СН'!$F$12</f>
        <v>182.51165072000001</v>
      </c>
      <c r="D157" s="36">
        <f>SUMIFS(СВЦЭМ!$E$39:$E$782,СВЦЭМ!$A$39:$A$782,$A157,СВЦЭМ!$B$39:$B$782,D$155)+'СЕТ СН'!$F$12</f>
        <v>197.92346237000001</v>
      </c>
      <c r="E157" s="36">
        <f>SUMIFS(СВЦЭМ!$E$39:$E$782,СВЦЭМ!$A$39:$A$782,$A157,СВЦЭМ!$B$39:$B$782,E$155)+'СЕТ СН'!$F$12</f>
        <v>201.52613457999999</v>
      </c>
      <c r="F157" s="36">
        <f>SUMIFS(СВЦЭМ!$E$39:$E$782,СВЦЭМ!$A$39:$A$782,$A157,СВЦЭМ!$B$39:$B$782,F$155)+'СЕТ СН'!$F$12</f>
        <v>198.20536627000001</v>
      </c>
      <c r="G157" s="36">
        <f>SUMIFS(СВЦЭМ!$E$39:$E$782,СВЦЭМ!$A$39:$A$782,$A157,СВЦЭМ!$B$39:$B$782,G$155)+'СЕТ СН'!$F$12</f>
        <v>194.17896490000001</v>
      </c>
      <c r="H157" s="36">
        <f>SUMIFS(СВЦЭМ!$E$39:$E$782,СВЦЭМ!$A$39:$A$782,$A157,СВЦЭМ!$B$39:$B$782,H$155)+'СЕТ СН'!$F$12</f>
        <v>184.27707156</v>
      </c>
      <c r="I157" s="36">
        <f>SUMIFS(СВЦЭМ!$E$39:$E$782,СВЦЭМ!$A$39:$A$782,$A157,СВЦЭМ!$B$39:$B$782,I$155)+'СЕТ СН'!$F$12</f>
        <v>168.61603020999999</v>
      </c>
      <c r="J157" s="36">
        <f>SUMIFS(СВЦЭМ!$E$39:$E$782,СВЦЭМ!$A$39:$A$782,$A157,СВЦЭМ!$B$39:$B$782,J$155)+'СЕТ СН'!$F$12</f>
        <v>150.75285036</v>
      </c>
      <c r="K157" s="36">
        <f>SUMIFS(СВЦЭМ!$E$39:$E$782,СВЦЭМ!$A$39:$A$782,$A157,СВЦЭМ!$B$39:$B$782,K$155)+'СЕТ СН'!$F$12</f>
        <v>146.39399152999999</v>
      </c>
      <c r="L157" s="36">
        <f>SUMIFS(СВЦЭМ!$E$39:$E$782,СВЦЭМ!$A$39:$A$782,$A157,СВЦЭМ!$B$39:$B$782,L$155)+'СЕТ СН'!$F$12</f>
        <v>145.10591393000001</v>
      </c>
      <c r="M157" s="36">
        <f>SUMIFS(СВЦЭМ!$E$39:$E$782,СВЦЭМ!$A$39:$A$782,$A157,СВЦЭМ!$B$39:$B$782,M$155)+'СЕТ СН'!$F$12</f>
        <v>148.00202141</v>
      </c>
      <c r="N157" s="36">
        <f>SUMIFS(СВЦЭМ!$E$39:$E$782,СВЦЭМ!$A$39:$A$782,$A157,СВЦЭМ!$B$39:$B$782,N$155)+'СЕТ СН'!$F$12</f>
        <v>148.47498856000001</v>
      </c>
      <c r="O157" s="36">
        <f>SUMIFS(СВЦЭМ!$E$39:$E$782,СВЦЭМ!$A$39:$A$782,$A157,СВЦЭМ!$B$39:$B$782,O$155)+'СЕТ СН'!$F$12</f>
        <v>156.20231171</v>
      </c>
      <c r="P157" s="36">
        <f>SUMIFS(СВЦЭМ!$E$39:$E$782,СВЦЭМ!$A$39:$A$782,$A157,СВЦЭМ!$B$39:$B$782,P$155)+'СЕТ СН'!$F$12</f>
        <v>162.18086357000001</v>
      </c>
      <c r="Q157" s="36">
        <f>SUMIFS(СВЦЭМ!$E$39:$E$782,СВЦЭМ!$A$39:$A$782,$A157,СВЦЭМ!$B$39:$B$782,Q$155)+'СЕТ СН'!$F$12</f>
        <v>162.19488089999999</v>
      </c>
      <c r="R157" s="36">
        <f>SUMIFS(СВЦЭМ!$E$39:$E$782,СВЦЭМ!$A$39:$A$782,$A157,СВЦЭМ!$B$39:$B$782,R$155)+'СЕТ СН'!$F$12</f>
        <v>161.90439042</v>
      </c>
      <c r="S157" s="36">
        <f>SUMIFS(СВЦЭМ!$E$39:$E$782,СВЦЭМ!$A$39:$A$782,$A157,СВЦЭМ!$B$39:$B$782,S$155)+'СЕТ СН'!$F$12</f>
        <v>157.82142404999999</v>
      </c>
      <c r="T157" s="36">
        <f>SUMIFS(СВЦЭМ!$E$39:$E$782,СВЦЭМ!$A$39:$A$782,$A157,СВЦЭМ!$B$39:$B$782,T$155)+'СЕТ СН'!$F$12</f>
        <v>156.75185565999999</v>
      </c>
      <c r="U157" s="36">
        <f>SUMIFS(СВЦЭМ!$E$39:$E$782,СВЦЭМ!$A$39:$A$782,$A157,СВЦЭМ!$B$39:$B$782,U$155)+'СЕТ СН'!$F$12</f>
        <v>152.55628684999999</v>
      </c>
      <c r="V157" s="36">
        <f>SUMIFS(СВЦЭМ!$E$39:$E$782,СВЦЭМ!$A$39:$A$782,$A157,СВЦЭМ!$B$39:$B$782,V$155)+'СЕТ СН'!$F$12</f>
        <v>155.88074591</v>
      </c>
      <c r="W157" s="36">
        <f>SUMIFS(СВЦЭМ!$E$39:$E$782,СВЦЭМ!$A$39:$A$782,$A157,СВЦЭМ!$B$39:$B$782,W$155)+'СЕТ СН'!$F$12</f>
        <v>155.03515844</v>
      </c>
      <c r="X157" s="36">
        <f>SUMIFS(СВЦЭМ!$E$39:$E$782,СВЦЭМ!$A$39:$A$782,$A157,СВЦЭМ!$B$39:$B$782,X$155)+'СЕТ СН'!$F$12</f>
        <v>150.49049554999999</v>
      </c>
      <c r="Y157" s="36">
        <f>SUMIFS(СВЦЭМ!$E$39:$E$782,СВЦЭМ!$A$39:$A$782,$A157,СВЦЭМ!$B$39:$B$782,Y$155)+'СЕТ СН'!$F$12</f>
        <v>153.22163814000001</v>
      </c>
    </row>
    <row r="158" spans="1:27" ht="15.75" x14ac:dyDescent="0.2">
      <c r="A158" s="35">
        <f t="shared" ref="A158:A185" si="4">A157+1</f>
        <v>44442</v>
      </c>
      <c r="B158" s="36">
        <f>SUMIFS(СВЦЭМ!$E$39:$E$782,СВЦЭМ!$A$39:$A$782,$A158,СВЦЭМ!$B$39:$B$782,B$155)+'СЕТ СН'!$F$12</f>
        <v>169.83635294999999</v>
      </c>
      <c r="C158" s="36">
        <f>SUMIFS(СВЦЭМ!$E$39:$E$782,СВЦЭМ!$A$39:$A$782,$A158,СВЦЭМ!$B$39:$B$782,C$155)+'СЕТ СН'!$F$12</f>
        <v>184.24534971</v>
      </c>
      <c r="D158" s="36">
        <f>SUMIFS(СВЦЭМ!$E$39:$E$782,СВЦЭМ!$A$39:$A$782,$A158,СВЦЭМ!$B$39:$B$782,D$155)+'СЕТ СН'!$F$12</f>
        <v>196.75882551999999</v>
      </c>
      <c r="E158" s="36">
        <f>SUMIFS(СВЦЭМ!$E$39:$E$782,СВЦЭМ!$A$39:$A$782,$A158,СВЦЭМ!$B$39:$B$782,E$155)+'СЕТ СН'!$F$12</f>
        <v>201.20150165999999</v>
      </c>
      <c r="F158" s="36">
        <f>SUMIFS(СВЦЭМ!$E$39:$E$782,СВЦЭМ!$A$39:$A$782,$A158,СВЦЭМ!$B$39:$B$782,F$155)+'СЕТ СН'!$F$12</f>
        <v>199.67414453999999</v>
      </c>
      <c r="G158" s="36">
        <f>SUMIFS(СВЦЭМ!$E$39:$E$782,СВЦЭМ!$A$39:$A$782,$A158,СВЦЭМ!$B$39:$B$782,G$155)+'СЕТ СН'!$F$12</f>
        <v>193.16952861999999</v>
      </c>
      <c r="H158" s="36">
        <f>SUMIFS(СВЦЭМ!$E$39:$E$782,СВЦЭМ!$A$39:$A$782,$A158,СВЦЭМ!$B$39:$B$782,H$155)+'СЕТ СН'!$F$12</f>
        <v>180.50805674</v>
      </c>
      <c r="I158" s="36">
        <f>SUMIFS(СВЦЭМ!$E$39:$E$782,СВЦЭМ!$A$39:$A$782,$A158,СВЦЭМ!$B$39:$B$782,I$155)+'СЕТ СН'!$F$12</f>
        <v>164.16925359000001</v>
      </c>
      <c r="J158" s="36">
        <f>SUMIFS(СВЦЭМ!$E$39:$E$782,СВЦЭМ!$A$39:$A$782,$A158,СВЦЭМ!$B$39:$B$782,J$155)+'СЕТ СН'!$F$12</f>
        <v>151.45078468</v>
      </c>
      <c r="K158" s="36">
        <f>SUMIFS(СВЦЭМ!$E$39:$E$782,СВЦЭМ!$A$39:$A$782,$A158,СВЦЭМ!$B$39:$B$782,K$155)+'СЕТ СН'!$F$12</f>
        <v>146.99435163999999</v>
      </c>
      <c r="L158" s="36">
        <f>SUMIFS(СВЦЭМ!$E$39:$E$782,СВЦЭМ!$A$39:$A$782,$A158,СВЦЭМ!$B$39:$B$782,L$155)+'СЕТ СН'!$F$12</f>
        <v>146.32017938999999</v>
      </c>
      <c r="M158" s="36">
        <f>SUMIFS(СВЦЭМ!$E$39:$E$782,СВЦЭМ!$A$39:$A$782,$A158,СВЦЭМ!$B$39:$B$782,M$155)+'СЕТ СН'!$F$12</f>
        <v>145.08992431999999</v>
      </c>
      <c r="N158" s="36">
        <f>SUMIFS(СВЦЭМ!$E$39:$E$782,СВЦЭМ!$A$39:$A$782,$A158,СВЦЭМ!$B$39:$B$782,N$155)+'СЕТ СН'!$F$12</f>
        <v>146.54002147</v>
      </c>
      <c r="O158" s="36">
        <f>SUMIFS(СВЦЭМ!$E$39:$E$782,СВЦЭМ!$A$39:$A$782,$A158,СВЦЭМ!$B$39:$B$782,O$155)+'СЕТ СН'!$F$12</f>
        <v>150.41302482</v>
      </c>
      <c r="P158" s="36">
        <f>SUMIFS(СВЦЭМ!$E$39:$E$782,СВЦЭМ!$A$39:$A$782,$A158,СВЦЭМ!$B$39:$B$782,P$155)+'СЕТ СН'!$F$12</f>
        <v>157.39044772</v>
      </c>
      <c r="Q158" s="36">
        <f>SUMIFS(СВЦЭМ!$E$39:$E$782,СВЦЭМ!$A$39:$A$782,$A158,СВЦЭМ!$B$39:$B$782,Q$155)+'СЕТ СН'!$F$12</f>
        <v>159.87616833000001</v>
      </c>
      <c r="R158" s="36">
        <f>SUMIFS(СВЦЭМ!$E$39:$E$782,СВЦЭМ!$A$39:$A$782,$A158,СВЦЭМ!$B$39:$B$782,R$155)+'СЕТ СН'!$F$12</f>
        <v>159.32570863000001</v>
      </c>
      <c r="S158" s="36">
        <f>SUMIFS(СВЦЭМ!$E$39:$E$782,СВЦЭМ!$A$39:$A$782,$A158,СВЦЭМ!$B$39:$B$782,S$155)+'СЕТ СН'!$F$12</f>
        <v>155.72168375000001</v>
      </c>
      <c r="T158" s="36">
        <f>SUMIFS(СВЦЭМ!$E$39:$E$782,СВЦЭМ!$A$39:$A$782,$A158,СВЦЭМ!$B$39:$B$782,T$155)+'СЕТ СН'!$F$12</f>
        <v>149.22915019999999</v>
      </c>
      <c r="U158" s="36">
        <f>SUMIFS(СВЦЭМ!$E$39:$E$782,СВЦЭМ!$A$39:$A$782,$A158,СВЦЭМ!$B$39:$B$782,U$155)+'СЕТ СН'!$F$12</f>
        <v>148.53637796000001</v>
      </c>
      <c r="V158" s="36">
        <f>SUMIFS(СВЦЭМ!$E$39:$E$782,СВЦЭМ!$A$39:$A$782,$A158,СВЦЭМ!$B$39:$B$782,V$155)+'СЕТ СН'!$F$12</f>
        <v>152.20891245999999</v>
      </c>
      <c r="W158" s="36">
        <f>SUMIFS(СВЦЭМ!$E$39:$E$782,СВЦЭМ!$A$39:$A$782,$A158,СВЦЭМ!$B$39:$B$782,W$155)+'СЕТ СН'!$F$12</f>
        <v>151.982674</v>
      </c>
      <c r="X158" s="36">
        <f>SUMIFS(СВЦЭМ!$E$39:$E$782,СВЦЭМ!$A$39:$A$782,$A158,СВЦЭМ!$B$39:$B$782,X$155)+'СЕТ СН'!$F$12</f>
        <v>144.68240857999999</v>
      </c>
      <c r="Y158" s="36">
        <f>SUMIFS(СВЦЭМ!$E$39:$E$782,СВЦЭМ!$A$39:$A$782,$A158,СВЦЭМ!$B$39:$B$782,Y$155)+'СЕТ СН'!$F$12</f>
        <v>150.12382539999999</v>
      </c>
    </row>
    <row r="159" spans="1:27" ht="15.75" x14ac:dyDescent="0.2">
      <c r="A159" s="35">
        <f t="shared" si="4"/>
        <v>44443</v>
      </c>
      <c r="B159" s="36">
        <f>SUMIFS(СВЦЭМ!$E$39:$E$782,СВЦЭМ!$A$39:$A$782,$A159,СВЦЭМ!$B$39:$B$782,B$155)+'СЕТ СН'!$F$12</f>
        <v>163.44166480000001</v>
      </c>
      <c r="C159" s="36">
        <f>SUMIFS(СВЦЭМ!$E$39:$E$782,СВЦЭМ!$A$39:$A$782,$A159,СВЦЭМ!$B$39:$B$782,C$155)+'СЕТ СН'!$F$12</f>
        <v>179.70500906000001</v>
      </c>
      <c r="D159" s="36">
        <f>SUMIFS(СВЦЭМ!$E$39:$E$782,СВЦЭМ!$A$39:$A$782,$A159,СВЦЭМ!$B$39:$B$782,D$155)+'СЕТ СН'!$F$12</f>
        <v>191.30667499</v>
      </c>
      <c r="E159" s="36">
        <f>SUMIFS(СВЦЭМ!$E$39:$E$782,СВЦЭМ!$A$39:$A$782,$A159,СВЦЭМ!$B$39:$B$782,E$155)+'СЕТ СН'!$F$12</f>
        <v>195.23151109</v>
      </c>
      <c r="F159" s="36">
        <f>SUMIFS(СВЦЭМ!$E$39:$E$782,СВЦЭМ!$A$39:$A$782,$A159,СВЦЭМ!$B$39:$B$782,F$155)+'СЕТ СН'!$F$12</f>
        <v>195.20003872999999</v>
      </c>
      <c r="G159" s="36">
        <f>SUMIFS(СВЦЭМ!$E$39:$E$782,СВЦЭМ!$A$39:$A$782,$A159,СВЦЭМ!$B$39:$B$782,G$155)+'СЕТ СН'!$F$12</f>
        <v>191.50374912999999</v>
      </c>
      <c r="H159" s="36">
        <f>SUMIFS(СВЦЭМ!$E$39:$E$782,СВЦЭМ!$A$39:$A$782,$A159,СВЦЭМ!$B$39:$B$782,H$155)+'СЕТ СН'!$F$12</f>
        <v>181.40350888</v>
      </c>
      <c r="I159" s="36">
        <f>SUMIFS(СВЦЭМ!$E$39:$E$782,СВЦЭМ!$A$39:$A$782,$A159,СВЦЭМ!$B$39:$B$782,I$155)+'СЕТ СН'!$F$12</f>
        <v>164.54777686</v>
      </c>
      <c r="J159" s="36">
        <f>SUMIFS(СВЦЭМ!$E$39:$E$782,СВЦЭМ!$A$39:$A$782,$A159,СВЦЭМ!$B$39:$B$782,J$155)+'СЕТ СН'!$F$12</f>
        <v>148.12917057000001</v>
      </c>
      <c r="K159" s="36">
        <f>SUMIFS(СВЦЭМ!$E$39:$E$782,СВЦЭМ!$A$39:$A$782,$A159,СВЦЭМ!$B$39:$B$782,K$155)+'СЕТ СН'!$F$12</f>
        <v>143.50926275</v>
      </c>
      <c r="L159" s="36">
        <f>SUMIFS(СВЦЭМ!$E$39:$E$782,СВЦЭМ!$A$39:$A$782,$A159,СВЦЭМ!$B$39:$B$782,L$155)+'СЕТ СН'!$F$12</f>
        <v>145.52223855</v>
      </c>
      <c r="M159" s="36">
        <f>SUMIFS(СВЦЭМ!$E$39:$E$782,СВЦЭМ!$A$39:$A$782,$A159,СВЦЭМ!$B$39:$B$782,M$155)+'СЕТ СН'!$F$12</f>
        <v>145.10214335000001</v>
      </c>
      <c r="N159" s="36">
        <f>SUMIFS(СВЦЭМ!$E$39:$E$782,СВЦЭМ!$A$39:$A$782,$A159,СВЦЭМ!$B$39:$B$782,N$155)+'СЕТ СН'!$F$12</f>
        <v>145.36781683999999</v>
      </c>
      <c r="O159" s="36">
        <f>SUMIFS(СВЦЭМ!$E$39:$E$782,СВЦЭМ!$A$39:$A$782,$A159,СВЦЭМ!$B$39:$B$782,O$155)+'СЕТ СН'!$F$12</f>
        <v>150.04155455</v>
      </c>
      <c r="P159" s="36">
        <f>SUMIFS(СВЦЭМ!$E$39:$E$782,СВЦЭМ!$A$39:$A$782,$A159,СВЦЭМ!$B$39:$B$782,P$155)+'СЕТ СН'!$F$12</f>
        <v>156.23474698000001</v>
      </c>
      <c r="Q159" s="36">
        <f>SUMIFS(СВЦЭМ!$E$39:$E$782,СВЦЭМ!$A$39:$A$782,$A159,СВЦЭМ!$B$39:$B$782,Q$155)+'СЕТ СН'!$F$12</f>
        <v>160.61441631</v>
      </c>
      <c r="R159" s="36">
        <f>SUMIFS(СВЦЭМ!$E$39:$E$782,СВЦЭМ!$A$39:$A$782,$A159,СВЦЭМ!$B$39:$B$782,R$155)+'СЕТ СН'!$F$12</f>
        <v>159.44413978</v>
      </c>
      <c r="S159" s="36">
        <f>SUMIFS(СВЦЭМ!$E$39:$E$782,СВЦЭМ!$A$39:$A$782,$A159,СВЦЭМ!$B$39:$B$782,S$155)+'СЕТ СН'!$F$12</f>
        <v>152.28939319</v>
      </c>
      <c r="T159" s="36">
        <f>SUMIFS(СВЦЭМ!$E$39:$E$782,СВЦЭМ!$A$39:$A$782,$A159,СВЦЭМ!$B$39:$B$782,T$155)+'СЕТ СН'!$F$12</f>
        <v>146.79315224999999</v>
      </c>
      <c r="U159" s="36">
        <f>SUMIFS(СВЦЭМ!$E$39:$E$782,СВЦЭМ!$A$39:$A$782,$A159,СВЦЭМ!$B$39:$B$782,U$155)+'СЕТ СН'!$F$12</f>
        <v>141.61778569000001</v>
      </c>
      <c r="V159" s="36">
        <f>SUMIFS(СВЦЭМ!$E$39:$E$782,СВЦЭМ!$A$39:$A$782,$A159,СВЦЭМ!$B$39:$B$782,V$155)+'СЕТ СН'!$F$12</f>
        <v>137.35021395000001</v>
      </c>
      <c r="W159" s="36">
        <f>SUMIFS(СВЦЭМ!$E$39:$E$782,СВЦЭМ!$A$39:$A$782,$A159,СВЦЭМ!$B$39:$B$782,W$155)+'СЕТ СН'!$F$12</f>
        <v>138.96646487000001</v>
      </c>
      <c r="X159" s="36">
        <f>SUMIFS(СВЦЭМ!$E$39:$E$782,СВЦЭМ!$A$39:$A$782,$A159,СВЦЭМ!$B$39:$B$782,X$155)+'СЕТ СН'!$F$12</f>
        <v>142.40323885000001</v>
      </c>
      <c r="Y159" s="36">
        <f>SUMIFS(СВЦЭМ!$E$39:$E$782,СВЦЭМ!$A$39:$A$782,$A159,СВЦЭМ!$B$39:$B$782,Y$155)+'СЕТ СН'!$F$12</f>
        <v>146.84833433</v>
      </c>
    </row>
    <row r="160" spans="1:27" ht="15.75" x14ac:dyDescent="0.2">
      <c r="A160" s="35">
        <f t="shared" si="4"/>
        <v>44444</v>
      </c>
      <c r="B160" s="36">
        <f>SUMIFS(СВЦЭМ!$E$39:$E$782,СВЦЭМ!$A$39:$A$782,$A160,СВЦЭМ!$B$39:$B$782,B$155)+'СЕТ СН'!$F$12</f>
        <v>151.32127693000001</v>
      </c>
      <c r="C160" s="36">
        <f>SUMIFS(СВЦЭМ!$E$39:$E$782,СВЦЭМ!$A$39:$A$782,$A160,СВЦЭМ!$B$39:$B$782,C$155)+'СЕТ СН'!$F$12</f>
        <v>167.11710371000001</v>
      </c>
      <c r="D160" s="36">
        <f>SUMIFS(СВЦЭМ!$E$39:$E$782,СВЦЭМ!$A$39:$A$782,$A160,СВЦЭМ!$B$39:$B$782,D$155)+'СЕТ СН'!$F$12</f>
        <v>181.70156600999999</v>
      </c>
      <c r="E160" s="36">
        <f>SUMIFS(СВЦЭМ!$E$39:$E$782,СВЦЭМ!$A$39:$A$782,$A160,СВЦЭМ!$B$39:$B$782,E$155)+'СЕТ СН'!$F$12</f>
        <v>187.45897994000001</v>
      </c>
      <c r="F160" s="36">
        <f>SUMIFS(СВЦЭМ!$E$39:$E$782,СВЦЭМ!$A$39:$A$782,$A160,СВЦЭМ!$B$39:$B$782,F$155)+'СЕТ СН'!$F$12</f>
        <v>192.06482930000001</v>
      </c>
      <c r="G160" s="36">
        <f>SUMIFS(СВЦЭМ!$E$39:$E$782,СВЦЭМ!$A$39:$A$782,$A160,СВЦЭМ!$B$39:$B$782,G$155)+'СЕТ СН'!$F$12</f>
        <v>193.72927487000001</v>
      </c>
      <c r="H160" s="36">
        <f>SUMIFS(СВЦЭМ!$E$39:$E$782,СВЦЭМ!$A$39:$A$782,$A160,СВЦЭМ!$B$39:$B$782,H$155)+'СЕТ СН'!$F$12</f>
        <v>189.39812366999999</v>
      </c>
      <c r="I160" s="36">
        <f>SUMIFS(СВЦЭМ!$E$39:$E$782,СВЦЭМ!$A$39:$A$782,$A160,СВЦЭМ!$B$39:$B$782,I$155)+'СЕТ СН'!$F$12</f>
        <v>175.71521423999999</v>
      </c>
      <c r="J160" s="36">
        <f>SUMIFS(СВЦЭМ!$E$39:$E$782,СВЦЭМ!$A$39:$A$782,$A160,СВЦЭМ!$B$39:$B$782,J$155)+'СЕТ СН'!$F$12</f>
        <v>158.72541258000001</v>
      </c>
      <c r="K160" s="36">
        <f>SUMIFS(СВЦЭМ!$E$39:$E$782,СВЦЭМ!$A$39:$A$782,$A160,СВЦЭМ!$B$39:$B$782,K$155)+'СЕТ СН'!$F$12</f>
        <v>145.73464369999999</v>
      </c>
      <c r="L160" s="36">
        <f>SUMIFS(СВЦЭМ!$E$39:$E$782,СВЦЭМ!$A$39:$A$782,$A160,СВЦЭМ!$B$39:$B$782,L$155)+'СЕТ СН'!$F$12</f>
        <v>145.87445077999999</v>
      </c>
      <c r="M160" s="36">
        <f>SUMIFS(СВЦЭМ!$E$39:$E$782,СВЦЭМ!$A$39:$A$782,$A160,СВЦЭМ!$B$39:$B$782,M$155)+'СЕТ СН'!$F$12</f>
        <v>145.73369025</v>
      </c>
      <c r="N160" s="36">
        <f>SUMIFS(СВЦЭМ!$E$39:$E$782,СВЦЭМ!$A$39:$A$782,$A160,СВЦЭМ!$B$39:$B$782,N$155)+'СЕТ СН'!$F$12</f>
        <v>145.95129048000001</v>
      </c>
      <c r="O160" s="36">
        <f>SUMIFS(СВЦЭМ!$E$39:$E$782,СВЦЭМ!$A$39:$A$782,$A160,СВЦЭМ!$B$39:$B$782,O$155)+'СЕТ СН'!$F$12</f>
        <v>151.18140378000001</v>
      </c>
      <c r="P160" s="36">
        <f>SUMIFS(СВЦЭМ!$E$39:$E$782,СВЦЭМ!$A$39:$A$782,$A160,СВЦЭМ!$B$39:$B$782,P$155)+'СЕТ СН'!$F$12</f>
        <v>157.72014019</v>
      </c>
      <c r="Q160" s="36">
        <f>SUMIFS(СВЦЭМ!$E$39:$E$782,СВЦЭМ!$A$39:$A$782,$A160,СВЦЭМ!$B$39:$B$782,Q$155)+'СЕТ СН'!$F$12</f>
        <v>159.34061625000001</v>
      </c>
      <c r="R160" s="36">
        <f>SUMIFS(СВЦЭМ!$E$39:$E$782,СВЦЭМ!$A$39:$A$782,$A160,СВЦЭМ!$B$39:$B$782,R$155)+'СЕТ СН'!$F$12</f>
        <v>157.91920524</v>
      </c>
      <c r="S160" s="36">
        <f>SUMIFS(СВЦЭМ!$E$39:$E$782,СВЦЭМ!$A$39:$A$782,$A160,СВЦЭМ!$B$39:$B$782,S$155)+'СЕТ СН'!$F$12</f>
        <v>148.69761887999999</v>
      </c>
      <c r="T160" s="36">
        <f>SUMIFS(СВЦЭМ!$E$39:$E$782,СВЦЭМ!$A$39:$A$782,$A160,СВЦЭМ!$B$39:$B$782,T$155)+'СЕТ СН'!$F$12</f>
        <v>143.18711189999999</v>
      </c>
      <c r="U160" s="36">
        <f>SUMIFS(СВЦЭМ!$E$39:$E$782,СВЦЭМ!$A$39:$A$782,$A160,СВЦЭМ!$B$39:$B$782,U$155)+'СЕТ СН'!$F$12</f>
        <v>137.43666210999999</v>
      </c>
      <c r="V160" s="36">
        <f>SUMIFS(СВЦЭМ!$E$39:$E$782,СВЦЭМ!$A$39:$A$782,$A160,СВЦЭМ!$B$39:$B$782,V$155)+'СЕТ СН'!$F$12</f>
        <v>137.23922615000001</v>
      </c>
      <c r="W160" s="36">
        <f>SUMIFS(СВЦЭМ!$E$39:$E$782,СВЦЭМ!$A$39:$A$782,$A160,СВЦЭМ!$B$39:$B$782,W$155)+'СЕТ СН'!$F$12</f>
        <v>141.88258513</v>
      </c>
      <c r="X160" s="36">
        <f>SUMIFS(СВЦЭМ!$E$39:$E$782,СВЦЭМ!$A$39:$A$782,$A160,СВЦЭМ!$B$39:$B$782,X$155)+'СЕТ СН'!$F$12</f>
        <v>150.48024074</v>
      </c>
      <c r="Y160" s="36">
        <f>SUMIFS(СВЦЭМ!$E$39:$E$782,СВЦЭМ!$A$39:$A$782,$A160,СВЦЭМ!$B$39:$B$782,Y$155)+'СЕТ СН'!$F$12</f>
        <v>162.28510790000001</v>
      </c>
    </row>
    <row r="161" spans="1:25" ht="15.75" x14ac:dyDescent="0.2">
      <c r="A161" s="35">
        <f t="shared" si="4"/>
        <v>44445</v>
      </c>
      <c r="B161" s="36">
        <f>SUMIFS(СВЦЭМ!$E$39:$E$782,СВЦЭМ!$A$39:$A$782,$A161,СВЦЭМ!$B$39:$B$782,B$155)+'СЕТ СН'!$F$12</f>
        <v>165.19778925</v>
      </c>
      <c r="C161" s="36">
        <f>SUMIFS(СВЦЭМ!$E$39:$E$782,СВЦЭМ!$A$39:$A$782,$A161,СВЦЭМ!$B$39:$B$782,C$155)+'СЕТ СН'!$F$12</f>
        <v>180.927581</v>
      </c>
      <c r="D161" s="36">
        <f>SUMIFS(СВЦЭМ!$E$39:$E$782,СВЦЭМ!$A$39:$A$782,$A161,СВЦЭМ!$B$39:$B$782,D$155)+'СЕТ СН'!$F$12</f>
        <v>194.08081138</v>
      </c>
      <c r="E161" s="36">
        <f>SUMIFS(СВЦЭМ!$E$39:$E$782,СВЦЭМ!$A$39:$A$782,$A161,СВЦЭМ!$B$39:$B$782,E$155)+'СЕТ СН'!$F$12</f>
        <v>199.99801497999999</v>
      </c>
      <c r="F161" s="36">
        <f>SUMIFS(СВЦЭМ!$E$39:$E$782,СВЦЭМ!$A$39:$A$782,$A161,СВЦЭМ!$B$39:$B$782,F$155)+'СЕТ СН'!$F$12</f>
        <v>201.52218260000001</v>
      </c>
      <c r="G161" s="36">
        <f>SUMIFS(СВЦЭМ!$E$39:$E$782,СВЦЭМ!$A$39:$A$782,$A161,СВЦЭМ!$B$39:$B$782,G$155)+'СЕТ СН'!$F$12</f>
        <v>201.88435172999999</v>
      </c>
      <c r="H161" s="36">
        <f>SUMIFS(СВЦЭМ!$E$39:$E$782,СВЦЭМ!$A$39:$A$782,$A161,СВЦЭМ!$B$39:$B$782,H$155)+'СЕТ СН'!$F$12</f>
        <v>190.32443769</v>
      </c>
      <c r="I161" s="36">
        <f>SUMIFS(СВЦЭМ!$E$39:$E$782,СВЦЭМ!$A$39:$A$782,$A161,СВЦЭМ!$B$39:$B$782,I$155)+'СЕТ СН'!$F$12</f>
        <v>172.53650744999999</v>
      </c>
      <c r="J161" s="36">
        <f>SUMIFS(СВЦЭМ!$E$39:$E$782,СВЦЭМ!$A$39:$A$782,$A161,СВЦЭМ!$B$39:$B$782,J$155)+'СЕТ СН'!$F$12</f>
        <v>156.05146672999999</v>
      </c>
      <c r="K161" s="36">
        <f>SUMIFS(СВЦЭМ!$E$39:$E$782,СВЦЭМ!$A$39:$A$782,$A161,СВЦЭМ!$B$39:$B$782,K$155)+'СЕТ СН'!$F$12</f>
        <v>152.16719161</v>
      </c>
      <c r="L161" s="36">
        <f>SUMIFS(СВЦЭМ!$E$39:$E$782,СВЦЭМ!$A$39:$A$782,$A161,СВЦЭМ!$B$39:$B$782,L$155)+'СЕТ СН'!$F$12</f>
        <v>151.31909031000001</v>
      </c>
      <c r="M161" s="36">
        <f>SUMIFS(СВЦЭМ!$E$39:$E$782,СВЦЭМ!$A$39:$A$782,$A161,СВЦЭМ!$B$39:$B$782,M$155)+'СЕТ СН'!$F$12</f>
        <v>150.39224225000001</v>
      </c>
      <c r="N161" s="36">
        <f>SUMIFS(СВЦЭМ!$E$39:$E$782,СВЦЭМ!$A$39:$A$782,$A161,СВЦЭМ!$B$39:$B$782,N$155)+'СЕТ СН'!$F$12</f>
        <v>149.54527806999999</v>
      </c>
      <c r="O161" s="36">
        <f>SUMIFS(СВЦЭМ!$E$39:$E$782,СВЦЭМ!$A$39:$A$782,$A161,СВЦЭМ!$B$39:$B$782,O$155)+'СЕТ СН'!$F$12</f>
        <v>151.53558910999999</v>
      </c>
      <c r="P161" s="36">
        <f>SUMIFS(СВЦЭМ!$E$39:$E$782,СВЦЭМ!$A$39:$A$782,$A161,СВЦЭМ!$B$39:$B$782,P$155)+'СЕТ СН'!$F$12</f>
        <v>155.84299415999999</v>
      </c>
      <c r="Q161" s="36">
        <f>SUMIFS(СВЦЭМ!$E$39:$E$782,СВЦЭМ!$A$39:$A$782,$A161,СВЦЭМ!$B$39:$B$782,Q$155)+'СЕТ СН'!$F$12</f>
        <v>158.24362914</v>
      </c>
      <c r="R161" s="36">
        <f>SUMIFS(СВЦЭМ!$E$39:$E$782,СВЦЭМ!$A$39:$A$782,$A161,СВЦЭМ!$B$39:$B$782,R$155)+'СЕТ СН'!$F$12</f>
        <v>156.44398658</v>
      </c>
      <c r="S161" s="36">
        <f>SUMIFS(СВЦЭМ!$E$39:$E$782,СВЦЭМ!$A$39:$A$782,$A161,СВЦЭМ!$B$39:$B$782,S$155)+'СЕТ СН'!$F$12</f>
        <v>152.99271444999999</v>
      </c>
      <c r="T161" s="36">
        <f>SUMIFS(СВЦЭМ!$E$39:$E$782,СВЦЭМ!$A$39:$A$782,$A161,СВЦЭМ!$B$39:$B$782,T$155)+'СЕТ СН'!$F$12</f>
        <v>149.94575377000001</v>
      </c>
      <c r="U161" s="36">
        <f>SUMIFS(СВЦЭМ!$E$39:$E$782,СВЦЭМ!$A$39:$A$782,$A161,СВЦЭМ!$B$39:$B$782,U$155)+'СЕТ СН'!$F$12</f>
        <v>157.60934336</v>
      </c>
      <c r="V161" s="36">
        <f>SUMIFS(СВЦЭМ!$E$39:$E$782,СВЦЭМ!$A$39:$A$782,$A161,СВЦЭМ!$B$39:$B$782,V$155)+'СЕТ СН'!$F$12</f>
        <v>161.83377422999999</v>
      </c>
      <c r="W161" s="36">
        <f>SUMIFS(СВЦЭМ!$E$39:$E$782,СВЦЭМ!$A$39:$A$782,$A161,СВЦЭМ!$B$39:$B$782,W$155)+'СЕТ СН'!$F$12</f>
        <v>160.70430973000001</v>
      </c>
      <c r="X161" s="36">
        <f>SUMIFS(СВЦЭМ!$E$39:$E$782,СВЦЭМ!$A$39:$A$782,$A161,СВЦЭМ!$B$39:$B$782,X$155)+'СЕТ СН'!$F$12</f>
        <v>149.75105597999999</v>
      </c>
      <c r="Y161" s="36">
        <f>SUMIFS(СВЦЭМ!$E$39:$E$782,СВЦЭМ!$A$39:$A$782,$A161,СВЦЭМ!$B$39:$B$782,Y$155)+'СЕТ СН'!$F$12</f>
        <v>153.42037325999999</v>
      </c>
    </row>
    <row r="162" spans="1:25" ht="15.75" x14ac:dyDescent="0.2">
      <c r="A162" s="35">
        <f t="shared" si="4"/>
        <v>44446</v>
      </c>
      <c r="B162" s="36">
        <f>SUMIFS(СВЦЭМ!$E$39:$E$782,СВЦЭМ!$A$39:$A$782,$A162,СВЦЭМ!$B$39:$B$782,B$155)+'СЕТ СН'!$F$12</f>
        <v>181.65992374999999</v>
      </c>
      <c r="C162" s="36">
        <f>SUMIFS(СВЦЭМ!$E$39:$E$782,СВЦЭМ!$A$39:$A$782,$A162,СВЦЭМ!$B$39:$B$782,C$155)+'СЕТ СН'!$F$12</f>
        <v>199.84553384</v>
      </c>
      <c r="D162" s="36">
        <f>SUMIFS(СВЦЭМ!$E$39:$E$782,СВЦЭМ!$A$39:$A$782,$A162,СВЦЭМ!$B$39:$B$782,D$155)+'СЕТ СН'!$F$12</f>
        <v>211.73676566</v>
      </c>
      <c r="E162" s="36">
        <f>SUMIFS(СВЦЭМ!$E$39:$E$782,СВЦЭМ!$A$39:$A$782,$A162,СВЦЭМ!$B$39:$B$782,E$155)+'СЕТ СН'!$F$12</f>
        <v>209.29874627000001</v>
      </c>
      <c r="F162" s="36">
        <f>SUMIFS(СВЦЭМ!$E$39:$E$782,СВЦЭМ!$A$39:$A$782,$A162,СВЦЭМ!$B$39:$B$782,F$155)+'СЕТ СН'!$F$12</f>
        <v>208.4455432</v>
      </c>
      <c r="G162" s="36">
        <f>SUMIFS(СВЦЭМ!$E$39:$E$782,СВЦЭМ!$A$39:$A$782,$A162,СВЦЭМ!$B$39:$B$782,G$155)+'СЕТ СН'!$F$12</f>
        <v>209.52591627999999</v>
      </c>
      <c r="H162" s="36">
        <f>SUMIFS(СВЦЭМ!$E$39:$E$782,СВЦЭМ!$A$39:$A$782,$A162,СВЦЭМ!$B$39:$B$782,H$155)+'СЕТ СН'!$F$12</f>
        <v>195.20376966000001</v>
      </c>
      <c r="I162" s="36">
        <f>SUMIFS(СВЦЭМ!$E$39:$E$782,СВЦЭМ!$A$39:$A$782,$A162,СВЦЭМ!$B$39:$B$782,I$155)+'СЕТ СН'!$F$12</f>
        <v>178.86510509999999</v>
      </c>
      <c r="J162" s="36">
        <f>SUMIFS(СВЦЭМ!$E$39:$E$782,СВЦЭМ!$A$39:$A$782,$A162,СВЦЭМ!$B$39:$B$782,J$155)+'СЕТ СН'!$F$12</f>
        <v>164.44429797999999</v>
      </c>
      <c r="K162" s="36">
        <f>SUMIFS(СВЦЭМ!$E$39:$E$782,СВЦЭМ!$A$39:$A$782,$A162,СВЦЭМ!$B$39:$B$782,K$155)+'СЕТ СН'!$F$12</f>
        <v>163.17269138</v>
      </c>
      <c r="L162" s="36">
        <f>SUMIFS(СВЦЭМ!$E$39:$E$782,СВЦЭМ!$A$39:$A$782,$A162,СВЦЭМ!$B$39:$B$782,L$155)+'СЕТ СН'!$F$12</f>
        <v>162.5214738</v>
      </c>
      <c r="M162" s="36">
        <f>SUMIFS(СВЦЭМ!$E$39:$E$782,СВЦЭМ!$A$39:$A$782,$A162,СВЦЭМ!$B$39:$B$782,M$155)+'СЕТ СН'!$F$12</f>
        <v>161.48034651</v>
      </c>
      <c r="N162" s="36">
        <f>SUMIFS(СВЦЭМ!$E$39:$E$782,СВЦЭМ!$A$39:$A$782,$A162,СВЦЭМ!$B$39:$B$782,N$155)+'СЕТ СН'!$F$12</f>
        <v>161.72966753</v>
      </c>
      <c r="O162" s="36">
        <f>SUMIFS(СВЦЭМ!$E$39:$E$782,СВЦЭМ!$A$39:$A$782,$A162,СВЦЭМ!$B$39:$B$782,O$155)+'СЕТ СН'!$F$12</f>
        <v>166.68960324</v>
      </c>
      <c r="P162" s="36">
        <f>SUMIFS(СВЦЭМ!$E$39:$E$782,СВЦЭМ!$A$39:$A$782,$A162,СВЦЭМ!$B$39:$B$782,P$155)+'СЕТ СН'!$F$12</f>
        <v>173.87421197</v>
      </c>
      <c r="Q162" s="36">
        <f>SUMIFS(СВЦЭМ!$E$39:$E$782,СВЦЭМ!$A$39:$A$782,$A162,СВЦЭМ!$B$39:$B$782,Q$155)+'СЕТ СН'!$F$12</f>
        <v>175.23117682</v>
      </c>
      <c r="R162" s="36">
        <f>SUMIFS(СВЦЭМ!$E$39:$E$782,СВЦЭМ!$A$39:$A$782,$A162,СВЦЭМ!$B$39:$B$782,R$155)+'СЕТ СН'!$F$12</f>
        <v>173.13842093</v>
      </c>
      <c r="S162" s="36">
        <f>SUMIFS(СВЦЭМ!$E$39:$E$782,СВЦЭМ!$A$39:$A$782,$A162,СВЦЭМ!$B$39:$B$782,S$155)+'СЕТ СН'!$F$12</f>
        <v>168.02124845</v>
      </c>
      <c r="T162" s="36">
        <f>SUMIFS(СВЦЭМ!$E$39:$E$782,СВЦЭМ!$A$39:$A$782,$A162,СВЦЭМ!$B$39:$B$782,T$155)+'СЕТ СН'!$F$12</f>
        <v>161.31953135000001</v>
      </c>
      <c r="U162" s="36">
        <f>SUMIFS(СВЦЭМ!$E$39:$E$782,СВЦЭМ!$A$39:$A$782,$A162,СВЦЭМ!$B$39:$B$782,U$155)+'СЕТ СН'!$F$12</f>
        <v>159.09522774000001</v>
      </c>
      <c r="V162" s="36">
        <f>SUMIFS(СВЦЭМ!$E$39:$E$782,СВЦЭМ!$A$39:$A$782,$A162,СВЦЭМ!$B$39:$B$782,V$155)+'СЕТ СН'!$F$12</f>
        <v>164.17921570999999</v>
      </c>
      <c r="W162" s="36">
        <f>SUMIFS(СВЦЭМ!$E$39:$E$782,СВЦЭМ!$A$39:$A$782,$A162,СВЦЭМ!$B$39:$B$782,W$155)+'СЕТ СН'!$F$12</f>
        <v>163.15227314000001</v>
      </c>
      <c r="X162" s="36">
        <f>SUMIFS(СВЦЭМ!$E$39:$E$782,СВЦЭМ!$A$39:$A$782,$A162,СВЦЭМ!$B$39:$B$782,X$155)+'СЕТ СН'!$F$12</f>
        <v>160.84692389</v>
      </c>
      <c r="Y162" s="36">
        <f>SUMIFS(СВЦЭМ!$E$39:$E$782,СВЦЭМ!$A$39:$A$782,$A162,СВЦЭМ!$B$39:$B$782,Y$155)+'СЕТ СН'!$F$12</f>
        <v>171.46049840000001</v>
      </c>
    </row>
    <row r="163" spans="1:25" ht="15.75" x14ac:dyDescent="0.2">
      <c r="A163" s="35">
        <f t="shared" si="4"/>
        <v>44447</v>
      </c>
      <c r="B163" s="36">
        <f>SUMIFS(СВЦЭМ!$E$39:$E$782,СВЦЭМ!$A$39:$A$782,$A163,СВЦЭМ!$B$39:$B$782,B$155)+'СЕТ СН'!$F$12</f>
        <v>193.05226923999999</v>
      </c>
      <c r="C163" s="36">
        <f>SUMIFS(СВЦЭМ!$E$39:$E$782,СВЦЭМ!$A$39:$A$782,$A163,СВЦЭМ!$B$39:$B$782,C$155)+'СЕТ СН'!$F$12</f>
        <v>207.45893988</v>
      </c>
      <c r="D163" s="36">
        <f>SUMIFS(СВЦЭМ!$E$39:$E$782,СВЦЭМ!$A$39:$A$782,$A163,СВЦЭМ!$B$39:$B$782,D$155)+'СЕТ СН'!$F$12</f>
        <v>218.45370803</v>
      </c>
      <c r="E163" s="36">
        <f>SUMIFS(СВЦЭМ!$E$39:$E$782,СВЦЭМ!$A$39:$A$782,$A163,СВЦЭМ!$B$39:$B$782,E$155)+'СЕТ СН'!$F$12</f>
        <v>210.47595501999999</v>
      </c>
      <c r="F163" s="36">
        <f>SUMIFS(СВЦЭМ!$E$39:$E$782,СВЦЭМ!$A$39:$A$782,$A163,СВЦЭМ!$B$39:$B$782,F$155)+'СЕТ СН'!$F$12</f>
        <v>207.95895117000001</v>
      </c>
      <c r="G163" s="36">
        <f>SUMIFS(СВЦЭМ!$E$39:$E$782,СВЦЭМ!$A$39:$A$782,$A163,СВЦЭМ!$B$39:$B$782,G$155)+'СЕТ СН'!$F$12</f>
        <v>211.93830625000001</v>
      </c>
      <c r="H163" s="36">
        <f>SUMIFS(СВЦЭМ!$E$39:$E$782,СВЦЭМ!$A$39:$A$782,$A163,СВЦЭМ!$B$39:$B$782,H$155)+'СЕТ СН'!$F$12</f>
        <v>204.03128878000001</v>
      </c>
      <c r="I163" s="36">
        <f>SUMIFS(СВЦЭМ!$E$39:$E$782,СВЦЭМ!$A$39:$A$782,$A163,СВЦЭМ!$B$39:$B$782,I$155)+'СЕТ СН'!$F$12</f>
        <v>184.21709849000001</v>
      </c>
      <c r="J163" s="36">
        <f>SUMIFS(СВЦЭМ!$E$39:$E$782,СВЦЭМ!$A$39:$A$782,$A163,СВЦЭМ!$B$39:$B$782,J$155)+'СЕТ СН'!$F$12</f>
        <v>167.40951147000001</v>
      </c>
      <c r="K163" s="36">
        <f>SUMIFS(СВЦЭМ!$E$39:$E$782,СВЦЭМ!$A$39:$A$782,$A163,СВЦЭМ!$B$39:$B$782,K$155)+'СЕТ СН'!$F$12</f>
        <v>160.10147681000001</v>
      </c>
      <c r="L163" s="36">
        <f>SUMIFS(СВЦЭМ!$E$39:$E$782,СВЦЭМ!$A$39:$A$782,$A163,СВЦЭМ!$B$39:$B$782,L$155)+'СЕТ СН'!$F$12</f>
        <v>159.37512218000001</v>
      </c>
      <c r="M163" s="36">
        <f>SUMIFS(СВЦЭМ!$E$39:$E$782,СВЦЭМ!$A$39:$A$782,$A163,СВЦЭМ!$B$39:$B$782,M$155)+'СЕТ СН'!$F$12</f>
        <v>157.15270842000001</v>
      </c>
      <c r="N163" s="36">
        <f>SUMIFS(СВЦЭМ!$E$39:$E$782,СВЦЭМ!$A$39:$A$782,$A163,СВЦЭМ!$B$39:$B$782,N$155)+'СЕТ СН'!$F$12</f>
        <v>157.96674159</v>
      </c>
      <c r="O163" s="36">
        <f>SUMIFS(СВЦЭМ!$E$39:$E$782,СВЦЭМ!$A$39:$A$782,$A163,СВЦЭМ!$B$39:$B$782,O$155)+'СЕТ СН'!$F$12</f>
        <v>164.88207589999999</v>
      </c>
      <c r="P163" s="36">
        <f>SUMIFS(СВЦЭМ!$E$39:$E$782,СВЦЭМ!$A$39:$A$782,$A163,СВЦЭМ!$B$39:$B$782,P$155)+'СЕТ СН'!$F$12</f>
        <v>171.3716584</v>
      </c>
      <c r="Q163" s="36">
        <f>SUMIFS(СВЦЭМ!$E$39:$E$782,СВЦЭМ!$A$39:$A$782,$A163,СВЦЭМ!$B$39:$B$782,Q$155)+'СЕТ СН'!$F$12</f>
        <v>171.05257556000001</v>
      </c>
      <c r="R163" s="36">
        <f>SUMIFS(СВЦЭМ!$E$39:$E$782,СВЦЭМ!$A$39:$A$782,$A163,СВЦЭМ!$B$39:$B$782,R$155)+'СЕТ СН'!$F$12</f>
        <v>170.8317965</v>
      </c>
      <c r="S163" s="36">
        <f>SUMIFS(СВЦЭМ!$E$39:$E$782,СВЦЭМ!$A$39:$A$782,$A163,СВЦЭМ!$B$39:$B$782,S$155)+'СЕТ СН'!$F$12</f>
        <v>165.19840386999999</v>
      </c>
      <c r="T163" s="36">
        <f>SUMIFS(СВЦЭМ!$E$39:$E$782,СВЦЭМ!$A$39:$A$782,$A163,СВЦЭМ!$B$39:$B$782,T$155)+'СЕТ СН'!$F$12</f>
        <v>158.47635901999999</v>
      </c>
      <c r="U163" s="36">
        <f>SUMIFS(СВЦЭМ!$E$39:$E$782,СВЦЭМ!$A$39:$A$782,$A163,СВЦЭМ!$B$39:$B$782,U$155)+'СЕТ СН'!$F$12</f>
        <v>158.09462644000001</v>
      </c>
      <c r="V163" s="36">
        <f>SUMIFS(СВЦЭМ!$E$39:$E$782,СВЦЭМ!$A$39:$A$782,$A163,СВЦЭМ!$B$39:$B$782,V$155)+'СЕТ СН'!$F$12</f>
        <v>156.62811840000001</v>
      </c>
      <c r="W163" s="36">
        <f>SUMIFS(СВЦЭМ!$E$39:$E$782,СВЦЭМ!$A$39:$A$782,$A163,СВЦЭМ!$B$39:$B$782,W$155)+'СЕТ СН'!$F$12</f>
        <v>155.5730499</v>
      </c>
      <c r="X163" s="36">
        <f>SUMIFS(СВЦЭМ!$E$39:$E$782,СВЦЭМ!$A$39:$A$782,$A163,СВЦЭМ!$B$39:$B$782,X$155)+'СЕТ СН'!$F$12</f>
        <v>161.79748996000001</v>
      </c>
      <c r="Y163" s="36">
        <f>SUMIFS(СВЦЭМ!$E$39:$E$782,СВЦЭМ!$A$39:$A$782,$A163,СВЦЭМ!$B$39:$B$782,Y$155)+'СЕТ СН'!$F$12</f>
        <v>173.57778486999999</v>
      </c>
    </row>
    <row r="164" spans="1:25" ht="15.75" x14ac:dyDescent="0.2">
      <c r="A164" s="35">
        <f t="shared" si="4"/>
        <v>44448</v>
      </c>
      <c r="B164" s="36">
        <f>SUMIFS(СВЦЭМ!$E$39:$E$782,СВЦЭМ!$A$39:$A$782,$A164,СВЦЭМ!$B$39:$B$782,B$155)+'СЕТ СН'!$F$12</f>
        <v>196.1536692</v>
      </c>
      <c r="C164" s="36">
        <f>SUMIFS(СВЦЭМ!$E$39:$E$782,СВЦЭМ!$A$39:$A$782,$A164,СВЦЭМ!$B$39:$B$782,C$155)+'СЕТ СН'!$F$12</f>
        <v>213.67826685</v>
      </c>
      <c r="D164" s="36">
        <f>SUMIFS(СВЦЭМ!$E$39:$E$782,СВЦЭМ!$A$39:$A$782,$A164,СВЦЭМ!$B$39:$B$782,D$155)+'СЕТ СН'!$F$12</f>
        <v>226.63585845</v>
      </c>
      <c r="E164" s="36">
        <f>SUMIFS(СВЦЭМ!$E$39:$E$782,СВЦЭМ!$A$39:$A$782,$A164,СВЦЭМ!$B$39:$B$782,E$155)+'СЕТ СН'!$F$12</f>
        <v>229.98562346</v>
      </c>
      <c r="F164" s="36">
        <f>SUMIFS(СВЦЭМ!$E$39:$E$782,СВЦЭМ!$A$39:$A$782,$A164,СВЦЭМ!$B$39:$B$782,F$155)+'СЕТ СН'!$F$12</f>
        <v>231.32210363999999</v>
      </c>
      <c r="G164" s="36">
        <f>SUMIFS(СВЦЭМ!$E$39:$E$782,СВЦЭМ!$A$39:$A$782,$A164,СВЦЭМ!$B$39:$B$782,G$155)+'СЕТ СН'!$F$12</f>
        <v>227.68185996</v>
      </c>
      <c r="H164" s="36">
        <f>SUMIFS(СВЦЭМ!$E$39:$E$782,СВЦЭМ!$A$39:$A$782,$A164,СВЦЭМ!$B$39:$B$782,H$155)+'СЕТ СН'!$F$12</f>
        <v>214.86723431999999</v>
      </c>
      <c r="I164" s="36">
        <f>SUMIFS(СВЦЭМ!$E$39:$E$782,СВЦЭМ!$A$39:$A$782,$A164,СВЦЭМ!$B$39:$B$782,I$155)+'СЕТ СН'!$F$12</f>
        <v>194.3644151</v>
      </c>
      <c r="J164" s="36">
        <f>SUMIFS(СВЦЭМ!$E$39:$E$782,СВЦЭМ!$A$39:$A$782,$A164,СВЦЭМ!$B$39:$B$782,J$155)+'СЕТ СН'!$F$12</f>
        <v>175.52316956999999</v>
      </c>
      <c r="K164" s="36">
        <f>SUMIFS(СВЦЭМ!$E$39:$E$782,СВЦЭМ!$A$39:$A$782,$A164,СВЦЭМ!$B$39:$B$782,K$155)+'СЕТ СН'!$F$12</f>
        <v>167.92419305999999</v>
      </c>
      <c r="L164" s="36">
        <f>SUMIFS(СВЦЭМ!$E$39:$E$782,СВЦЭМ!$A$39:$A$782,$A164,СВЦЭМ!$B$39:$B$782,L$155)+'СЕТ СН'!$F$12</f>
        <v>166.32481788999999</v>
      </c>
      <c r="M164" s="36">
        <f>SUMIFS(СВЦЭМ!$E$39:$E$782,СВЦЭМ!$A$39:$A$782,$A164,СВЦЭМ!$B$39:$B$782,M$155)+'СЕТ СН'!$F$12</f>
        <v>163.87276792</v>
      </c>
      <c r="N164" s="36">
        <f>SUMIFS(СВЦЭМ!$E$39:$E$782,СВЦЭМ!$A$39:$A$782,$A164,СВЦЭМ!$B$39:$B$782,N$155)+'СЕТ СН'!$F$12</f>
        <v>164.59122581</v>
      </c>
      <c r="O164" s="36">
        <f>SUMIFS(СВЦЭМ!$E$39:$E$782,СВЦЭМ!$A$39:$A$782,$A164,СВЦЭМ!$B$39:$B$782,O$155)+'СЕТ СН'!$F$12</f>
        <v>170.45117529999999</v>
      </c>
      <c r="P164" s="36">
        <f>SUMIFS(СВЦЭМ!$E$39:$E$782,СВЦЭМ!$A$39:$A$782,$A164,СВЦЭМ!$B$39:$B$782,P$155)+'СЕТ СН'!$F$12</f>
        <v>177.39581181</v>
      </c>
      <c r="Q164" s="36">
        <f>SUMIFS(СВЦЭМ!$E$39:$E$782,СВЦЭМ!$A$39:$A$782,$A164,СВЦЭМ!$B$39:$B$782,Q$155)+'СЕТ СН'!$F$12</f>
        <v>179.37239087</v>
      </c>
      <c r="R164" s="36">
        <f>SUMIFS(СВЦЭМ!$E$39:$E$782,СВЦЭМ!$A$39:$A$782,$A164,СВЦЭМ!$B$39:$B$782,R$155)+'СЕТ СН'!$F$12</f>
        <v>177.49752685999999</v>
      </c>
      <c r="S164" s="36">
        <f>SUMIFS(СВЦЭМ!$E$39:$E$782,СВЦЭМ!$A$39:$A$782,$A164,СВЦЭМ!$B$39:$B$782,S$155)+'СЕТ СН'!$F$12</f>
        <v>172.08356817000001</v>
      </c>
      <c r="T164" s="36">
        <f>SUMIFS(СВЦЭМ!$E$39:$E$782,СВЦЭМ!$A$39:$A$782,$A164,СВЦЭМ!$B$39:$B$782,T$155)+'СЕТ СН'!$F$12</f>
        <v>165.11372274999999</v>
      </c>
      <c r="U164" s="36">
        <f>SUMIFS(СВЦЭМ!$E$39:$E$782,СВЦЭМ!$A$39:$A$782,$A164,СВЦЭМ!$B$39:$B$782,U$155)+'СЕТ СН'!$F$12</f>
        <v>162.4005239</v>
      </c>
      <c r="V164" s="36">
        <f>SUMIFS(СВЦЭМ!$E$39:$E$782,СВЦЭМ!$A$39:$A$782,$A164,СВЦЭМ!$B$39:$B$782,V$155)+'СЕТ СН'!$F$12</f>
        <v>164.75737796000001</v>
      </c>
      <c r="W164" s="36">
        <f>SUMIFS(СВЦЭМ!$E$39:$E$782,СВЦЭМ!$A$39:$A$782,$A164,СВЦЭМ!$B$39:$B$782,W$155)+'СЕТ СН'!$F$12</f>
        <v>162.09344621</v>
      </c>
      <c r="X164" s="36">
        <f>SUMIFS(СВЦЭМ!$E$39:$E$782,СВЦЭМ!$A$39:$A$782,$A164,СВЦЭМ!$B$39:$B$782,X$155)+'СЕТ СН'!$F$12</f>
        <v>194.24362551999999</v>
      </c>
      <c r="Y164" s="36">
        <f>SUMIFS(СВЦЭМ!$E$39:$E$782,СВЦЭМ!$A$39:$A$782,$A164,СВЦЭМ!$B$39:$B$782,Y$155)+'СЕТ СН'!$F$12</f>
        <v>191.45881573</v>
      </c>
    </row>
    <row r="165" spans="1:25" ht="15.75" x14ac:dyDescent="0.2">
      <c r="A165" s="35">
        <f t="shared" si="4"/>
        <v>44449</v>
      </c>
      <c r="B165" s="36">
        <f>SUMIFS(СВЦЭМ!$E$39:$E$782,СВЦЭМ!$A$39:$A$782,$A165,СВЦЭМ!$B$39:$B$782,B$155)+'СЕТ СН'!$F$12</f>
        <v>187.66290154999999</v>
      </c>
      <c r="C165" s="36">
        <f>SUMIFS(СВЦЭМ!$E$39:$E$782,СВЦЭМ!$A$39:$A$782,$A165,СВЦЭМ!$B$39:$B$782,C$155)+'СЕТ СН'!$F$12</f>
        <v>205.01693287000001</v>
      </c>
      <c r="D165" s="36">
        <f>SUMIFS(СВЦЭМ!$E$39:$E$782,СВЦЭМ!$A$39:$A$782,$A165,СВЦЭМ!$B$39:$B$782,D$155)+'СЕТ СН'!$F$12</f>
        <v>215.88570643</v>
      </c>
      <c r="E165" s="36">
        <f>SUMIFS(СВЦЭМ!$E$39:$E$782,СВЦЭМ!$A$39:$A$782,$A165,СВЦЭМ!$B$39:$B$782,E$155)+'СЕТ СН'!$F$12</f>
        <v>221.44347694000001</v>
      </c>
      <c r="F165" s="36">
        <f>SUMIFS(СВЦЭМ!$E$39:$E$782,СВЦЭМ!$A$39:$A$782,$A165,СВЦЭМ!$B$39:$B$782,F$155)+'СЕТ СН'!$F$12</f>
        <v>215.04919117</v>
      </c>
      <c r="G165" s="36">
        <f>SUMIFS(СВЦЭМ!$E$39:$E$782,СВЦЭМ!$A$39:$A$782,$A165,СВЦЭМ!$B$39:$B$782,G$155)+'СЕТ СН'!$F$12</f>
        <v>210.2505117</v>
      </c>
      <c r="H165" s="36">
        <f>SUMIFS(СВЦЭМ!$E$39:$E$782,СВЦЭМ!$A$39:$A$782,$A165,СВЦЭМ!$B$39:$B$782,H$155)+'СЕТ СН'!$F$12</f>
        <v>197.66066459999999</v>
      </c>
      <c r="I165" s="36">
        <f>SUMIFS(СВЦЭМ!$E$39:$E$782,СВЦЭМ!$A$39:$A$782,$A165,СВЦЭМ!$B$39:$B$782,I$155)+'СЕТ СН'!$F$12</f>
        <v>178.62256681</v>
      </c>
      <c r="J165" s="36">
        <f>SUMIFS(СВЦЭМ!$E$39:$E$782,СВЦЭМ!$A$39:$A$782,$A165,СВЦЭМ!$B$39:$B$782,J$155)+'СЕТ СН'!$F$12</f>
        <v>159.32736206000001</v>
      </c>
      <c r="K165" s="36">
        <f>SUMIFS(СВЦЭМ!$E$39:$E$782,СВЦЭМ!$A$39:$A$782,$A165,СВЦЭМ!$B$39:$B$782,K$155)+'СЕТ СН'!$F$12</f>
        <v>153.07760331</v>
      </c>
      <c r="L165" s="36">
        <f>SUMIFS(СВЦЭМ!$E$39:$E$782,СВЦЭМ!$A$39:$A$782,$A165,СВЦЭМ!$B$39:$B$782,L$155)+'СЕТ СН'!$F$12</f>
        <v>150.95479947999999</v>
      </c>
      <c r="M165" s="36">
        <f>SUMIFS(СВЦЭМ!$E$39:$E$782,СВЦЭМ!$A$39:$A$782,$A165,СВЦЭМ!$B$39:$B$782,M$155)+'СЕТ СН'!$F$12</f>
        <v>149.35922608000001</v>
      </c>
      <c r="N165" s="36">
        <f>SUMIFS(СВЦЭМ!$E$39:$E$782,СВЦЭМ!$A$39:$A$782,$A165,СВЦЭМ!$B$39:$B$782,N$155)+'СЕТ СН'!$F$12</f>
        <v>150.47839994</v>
      </c>
      <c r="O165" s="36">
        <f>SUMIFS(СВЦЭМ!$E$39:$E$782,СВЦЭМ!$A$39:$A$782,$A165,СВЦЭМ!$B$39:$B$782,O$155)+'СЕТ СН'!$F$12</f>
        <v>156.65059101</v>
      </c>
      <c r="P165" s="36">
        <f>SUMIFS(СВЦЭМ!$E$39:$E$782,СВЦЭМ!$A$39:$A$782,$A165,СВЦЭМ!$B$39:$B$782,P$155)+'СЕТ СН'!$F$12</f>
        <v>160.57749731000001</v>
      </c>
      <c r="Q165" s="36">
        <f>SUMIFS(СВЦЭМ!$E$39:$E$782,СВЦЭМ!$A$39:$A$782,$A165,СВЦЭМ!$B$39:$B$782,Q$155)+'СЕТ СН'!$F$12</f>
        <v>163.7897318</v>
      </c>
      <c r="R165" s="36">
        <f>SUMIFS(СВЦЭМ!$E$39:$E$782,СВЦЭМ!$A$39:$A$782,$A165,СВЦЭМ!$B$39:$B$782,R$155)+'СЕТ СН'!$F$12</f>
        <v>164.64789512999999</v>
      </c>
      <c r="S165" s="36">
        <f>SUMIFS(СВЦЭМ!$E$39:$E$782,СВЦЭМ!$A$39:$A$782,$A165,СВЦЭМ!$B$39:$B$782,S$155)+'СЕТ СН'!$F$12</f>
        <v>160.02202578999999</v>
      </c>
      <c r="T165" s="36">
        <f>SUMIFS(СВЦЭМ!$E$39:$E$782,СВЦЭМ!$A$39:$A$782,$A165,СВЦЭМ!$B$39:$B$782,T$155)+'СЕТ СН'!$F$12</f>
        <v>152.30109171000001</v>
      </c>
      <c r="U165" s="36">
        <f>SUMIFS(СВЦЭМ!$E$39:$E$782,СВЦЭМ!$A$39:$A$782,$A165,СВЦЭМ!$B$39:$B$782,U$155)+'СЕТ СН'!$F$12</f>
        <v>146.45739004000001</v>
      </c>
      <c r="V165" s="36">
        <f>SUMIFS(СВЦЭМ!$E$39:$E$782,СВЦЭМ!$A$39:$A$782,$A165,СВЦЭМ!$B$39:$B$782,V$155)+'СЕТ СН'!$F$12</f>
        <v>148.42267570000001</v>
      </c>
      <c r="W165" s="36">
        <f>SUMIFS(СВЦЭМ!$E$39:$E$782,СВЦЭМ!$A$39:$A$782,$A165,СВЦЭМ!$B$39:$B$782,W$155)+'СЕТ СН'!$F$12</f>
        <v>146.47443935999999</v>
      </c>
      <c r="X165" s="36">
        <f>SUMIFS(СВЦЭМ!$E$39:$E$782,СВЦЭМ!$A$39:$A$782,$A165,СВЦЭМ!$B$39:$B$782,X$155)+'СЕТ СН'!$F$12</f>
        <v>150.55838414999999</v>
      </c>
      <c r="Y165" s="36">
        <f>SUMIFS(СВЦЭМ!$E$39:$E$782,СВЦЭМ!$A$39:$A$782,$A165,СВЦЭМ!$B$39:$B$782,Y$155)+'СЕТ СН'!$F$12</f>
        <v>157.80800572000001</v>
      </c>
    </row>
    <row r="166" spans="1:25" ht="15.75" x14ac:dyDescent="0.2">
      <c r="A166" s="35">
        <f t="shared" si="4"/>
        <v>44450</v>
      </c>
      <c r="B166" s="36">
        <f>SUMIFS(СВЦЭМ!$E$39:$E$782,СВЦЭМ!$A$39:$A$782,$A166,СВЦЭМ!$B$39:$B$782,B$155)+'СЕТ СН'!$F$12</f>
        <v>177.58205785999999</v>
      </c>
      <c r="C166" s="36">
        <f>SUMIFS(СВЦЭМ!$E$39:$E$782,СВЦЭМ!$A$39:$A$782,$A166,СВЦЭМ!$B$39:$B$782,C$155)+'СЕТ СН'!$F$12</f>
        <v>193.07884917000001</v>
      </c>
      <c r="D166" s="36">
        <f>SUMIFS(СВЦЭМ!$E$39:$E$782,СВЦЭМ!$A$39:$A$782,$A166,СВЦЭМ!$B$39:$B$782,D$155)+'СЕТ СН'!$F$12</f>
        <v>204.35890676</v>
      </c>
      <c r="E166" s="36">
        <f>SUMIFS(СВЦЭМ!$E$39:$E$782,СВЦЭМ!$A$39:$A$782,$A166,СВЦЭМ!$B$39:$B$782,E$155)+'СЕТ СН'!$F$12</f>
        <v>209.66344025999999</v>
      </c>
      <c r="F166" s="36">
        <f>SUMIFS(СВЦЭМ!$E$39:$E$782,СВЦЭМ!$A$39:$A$782,$A166,СВЦЭМ!$B$39:$B$782,F$155)+'СЕТ СН'!$F$12</f>
        <v>212.56588353999999</v>
      </c>
      <c r="G166" s="36">
        <f>SUMIFS(СВЦЭМ!$E$39:$E$782,СВЦЭМ!$A$39:$A$782,$A166,СВЦЭМ!$B$39:$B$782,G$155)+'СЕТ СН'!$F$12</f>
        <v>210.15431928000001</v>
      </c>
      <c r="H166" s="36">
        <f>SUMIFS(СВЦЭМ!$E$39:$E$782,СВЦЭМ!$A$39:$A$782,$A166,СВЦЭМ!$B$39:$B$782,H$155)+'СЕТ СН'!$F$12</f>
        <v>202.44779819999999</v>
      </c>
      <c r="I166" s="36">
        <f>SUMIFS(СВЦЭМ!$E$39:$E$782,СВЦЭМ!$A$39:$A$782,$A166,СВЦЭМ!$B$39:$B$782,I$155)+'СЕТ СН'!$F$12</f>
        <v>186.47918788000001</v>
      </c>
      <c r="J166" s="36">
        <f>SUMIFS(СВЦЭМ!$E$39:$E$782,СВЦЭМ!$A$39:$A$782,$A166,СВЦЭМ!$B$39:$B$782,J$155)+'СЕТ СН'!$F$12</f>
        <v>168.91024426999999</v>
      </c>
      <c r="K166" s="36">
        <f>SUMIFS(СВЦЭМ!$E$39:$E$782,СВЦЭМ!$A$39:$A$782,$A166,СВЦЭМ!$B$39:$B$782,K$155)+'СЕТ СН'!$F$12</f>
        <v>157.65065873</v>
      </c>
      <c r="L166" s="36">
        <f>SUMIFS(СВЦЭМ!$E$39:$E$782,СВЦЭМ!$A$39:$A$782,$A166,СВЦЭМ!$B$39:$B$782,L$155)+'СЕТ СН'!$F$12</f>
        <v>156.69704435</v>
      </c>
      <c r="M166" s="36">
        <f>SUMIFS(СВЦЭМ!$E$39:$E$782,СВЦЭМ!$A$39:$A$782,$A166,СВЦЭМ!$B$39:$B$782,M$155)+'СЕТ СН'!$F$12</f>
        <v>153.98216153999999</v>
      </c>
      <c r="N166" s="36">
        <f>SUMIFS(СВЦЭМ!$E$39:$E$782,СВЦЭМ!$A$39:$A$782,$A166,СВЦЭМ!$B$39:$B$782,N$155)+'СЕТ СН'!$F$12</f>
        <v>153.83584334</v>
      </c>
      <c r="O166" s="36">
        <f>SUMIFS(СВЦЭМ!$E$39:$E$782,СВЦЭМ!$A$39:$A$782,$A166,СВЦЭМ!$B$39:$B$782,O$155)+'СЕТ СН'!$F$12</f>
        <v>157.95843829</v>
      </c>
      <c r="P166" s="36">
        <f>SUMIFS(СВЦЭМ!$E$39:$E$782,СВЦЭМ!$A$39:$A$782,$A166,СВЦЭМ!$B$39:$B$782,P$155)+'СЕТ СН'!$F$12</f>
        <v>164.59636742000001</v>
      </c>
      <c r="Q166" s="36">
        <f>SUMIFS(СВЦЭМ!$E$39:$E$782,СВЦЭМ!$A$39:$A$782,$A166,СВЦЭМ!$B$39:$B$782,Q$155)+'СЕТ СН'!$F$12</f>
        <v>169.05880112</v>
      </c>
      <c r="R166" s="36">
        <f>SUMIFS(СВЦЭМ!$E$39:$E$782,СВЦЭМ!$A$39:$A$782,$A166,СВЦЭМ!$B$39:$B$782,R$155)+'СЕТ СН'!$F$12</f>
        <v>168.39741122999999</v>
      </c>
      <c r="S166" s="36">
        <f>SUMIFS(СВЦЭМ!$E$39:$E$782,СВЦЭМ!$A$39:$A$782,$A166,СВЦЭМ!$B$39:$B$782,S$155)+'СЕТ СН'!$F$12</f>
        <v>165.99797889000001</v>
      </c>
      <c r="T166" s="36">
        <f>SUMIFS(СВЦЭМ!$E$39:$E$782,СВЦЭМ!$A$39:$A$782,$A166,СВЦЭМ!$B$39:$B$782,T$155)+'СЕТ СН'!$F$12</f>
        <v>156.60994618000001</v>
      </c>
      <c r="U166" s="36">
        <f>SUMIFS(СВЦЭМ!$E$39:$E$782,СВЦЭМ!$A$39:$A$782,$A166,СВЦЭМ!$B$39:$B$782,U$155)+'СЕТ СН'!$F$12</f>
        <v>149.42896210000001</v>
      </c>
      <c r="V166" s="36">
        <f>SUMIFS(СВЦЭМ!$E$39:$E$782,СВЦЭМ!$A$39:$A$782,$A166,СВЦЭМ!$B$39:$B$782,V$155)+'СЕТ СН'!$F$12</f>
        <v>148.36504133</v>
      </c>
      <c r="W166" s="36">
        <f>SUMIFS(СВЦЭМ!$E$39:$E$782,СВЦЭМ!$A$39:$A$782,$A166,СВЦЭМ!$B$39:$B$782,W$155)+'СЕТ СН'!$F$12</f>
        <v>151.39103986999999</v>
      </c>
      <c r="X166" s="36">
        <f>SUMIFS(СВЦЭМ!$E$39:$E$782,СВЦЭМ!$A$39:$A$782,$A166,СВЦЭМ!$B$39:$B$782,X$155)+'СЕТ СН'!$F$12</f>
        <v>160.34382403000001</v>
      </c>
      <c r="Y166" s="36">
        <f>SUMIFS(СВЦЭМ!$E$39:$E$782,СВЦЭМ!$A$39:$A$782,$A166,СВЦЭМ!$B$39:$B$782,Y$155)+'СЕТ СН'!$F$12</f>
        <v>172.90905391999999</v>
      </c>
    </row>
    <row r="167" spans="1:25" ht="15.75" x14ac:dyDescent="0.2">
      <c r="A167" s="35">
        <f t="shared" si="4"/>
        <v>44451</v>
      </c>
      <c r="B167" s="36">
        <f>SUMIFS(СВЦЭМ!$E$39:$E$782,СВЦЭМ!$A$39:$A$782,$A167,СВЦЭМ!$B$39:$B$782,B$155)+'СЕТ СН'!$F$12</f>
        <v>180.51326036</v>
      </c>
      <c r="C167" s="36">
        <f>SUMIFS(СВЦЭМ!$E$39:$E$782,СВЦЭМ!$A$39:$A$782,$A167,СВЦЭМ!$B$39:$B$782,C$155)+'СЕТ СН'!$F$12</f>
        <v>194.51688657</v>
      </c>
      <c r="D167" s="36">
        <f>SUMIFS(СВЦЭМ!$E$39:$E$782,СВЦЭМ!$A$39:$A$782,$A167,СВЦЭМ!$B$39:$B$782,D$155)+'СЕТ СН'!$F$12</f>
        <v>204.16438775</v>
      </c>
      <c r="E167" s="36">
        <f>SUMIFS(СВЦЭМ!$E$39:$E$782,СВЦЭМ!$A$39:$A$782,$A167,СВЦЭМ!$B$39:$B$782,E$155)+'СЕТ СН'!$F$12</f>
        <v>209.89649782000001</v>
      </c>
      <c r="F167" s="36">
        <f>SUMIFS(СВЦЭМ!$E$39:$E$782,СВЦЭМ!$A$39:$A$782,$A167,СВЦЭМ!$B$39:$B$782,F$155)+'СЕТ СН'!$F$12</f>
        <v>213.98604245999999</v>
      </c>
      <c r="G167" s="36">
        <f>SUMIFS(СВЦЭМ!$E$39:$E$782,СВЦЭМ!$A$39:$A$782,$A167,СВЦЭМ!$B$39:$B$782,G$155)+'СЕТ СН'!$F$12</f>
        <v>212.63290019999999</v>
      </c>
      <c r="H167" s="36">
        <f>SUMIFS(СВЦЭМ!$E$39:$E$782,СВЦЭМ!$A$39:$A$782,$A167,СВЦЭМ!$B$39:$B$782,H$155)+'СЕТ СН'!$F$12</f>
        <v>205.77763428</v>
      </c>
      <c r="I167" s="36">
        <f>SUMIFS(СВЦЭМ!$E$39:$E$782,СВЦЭМ!$A$39:$A$782,$A167,СВЦЭМ!$B$39:$B$782,I$155)+'СЕТ СН'!$F$12</f>
        <v>190.25333907000001</v>
      </c>
      <c r="J167" s="36">
        <f>SUMIFS(СВЦЭМ!$E$39:$E$782,СВЦЭМ!$A$39:$A$782,$A167,СВЦЭМ!$B$39:$B$782,J$155)+'СЕТ СН'!$F$12</f>
        <v>175.99920107</v>
      </c>
      <c r="K167" s="36">
        <f>SUMIFS(СВЦЭМ!$E$39:$E$782,СВЦЭМ!$A$39:$A$782,$A167,СВЦЭМ!$B$39:$B$782,K$155)+'СЕТ СН'!$F$12</f>
        <v>163.93186857000001</v>
      </c>
      <c r="L167" s="36">
        <f>SUMIFS(СВЦЭМ!$E$39:$E$782,СВЦЭМ!$A$39:$A$782,$A167,СВЦЭМ!$B$39:$B$782,L$155)+'СЕТ СН'!$F$12</f>
        <v>158.36308840000001</v>
      </c>
      <c r="M167" s="36">
        <f>SUMIFS(СВЦЭМ!$E$39:$E$782,СВЦЭМ!$A$39:$A$782,$A167,СВЦЭМ!$B$39:$B$782,M$155)+'СЕТ СН'!$F$12</f>
        <v>156.8068121</v>
      </c>
      <c r="N167" s="36">
        <f>SUMIFS(СВЦЭМ!$E$39:$E$782,СВЦЭМ!$A$39:$A$782,$A167,СВЦЭМ!$B$39:$B$782,N$155)+'СЕТ СН'!$F$12</f>
        <v>156.57149855</v>
      </c>
      <c r="O167" s="36">
        <f>SUMIFS(СВЦЭМ!$E$39:$E$782,СВЦЭМ!$A$39:$A$782,$A167,СВЦЭМ!$B$39:$B$782,O$155)+'СЕТ СН'!$F$12</f>
        <v>163.19906750000001</v>
      </c>
      <c r="P167" s="36">
        <f>SUMIFS(СВЦЭМ!$E$39:$E$782,СВЦЭМ!$A$39:$A$782,$A167,СВЦЭМ!$B$39:$B$782,P$155)+'СЕТ СН'!$F$12</f>
        <v>169.44438356000001</v>
      </c>
      <c r="Q167" s="36">
        <f>SUMIFS(СВЦЭМ!$E$39:$E$782,СВЦЭМ!$A$39:$A$782,$A167,СВЦЭМ!$B$39:$B$782,Q$155)+'СЕТ СН'!$F$12</f>
        <v>172.77848938</v>
      </c>
      <c r="R167" s="36">
        <f>SUMIFS(СВЦЭМ!$E$39:$E$782,СВЦЭМ!$A$39:$A$782,$A167,СВЦЭМ!$B$39:$B$782,R$155)+'СЕТ СН'!$F$12</f>
        <v>170.46061574000001</v>
      </c>
      <c r="S167" s="36">
        <f>SUMIFS(СВЦЭМ!$E$39:$E$782,СВЦЭМ!$A$39:$A$782,$A167,СВЦЭМ!$B$39:$B$782,S$155)+'СЕТ СН'!$F$12</f>
        <v>163.41803991</v>
      </c>
      <c r="T167" s="36">
        <f>SUMIFS(СВЦЭМ!$E$39:$E$782,СВЦЭМ!$A$39:$A$782,$A167,СВЦЭМ!$B$39:$B$782,T$155)+'СЕТ СН'!$F$12</f>
        <v>155.51612252000001</v>
      </c>
      <c r="U167" s="36">
        <f>SUMIFS(СВЦЭМ!$E$39:$E$782,СВЦЭМ!$A$39:$A$782,$A167,СВЦЭМ!$B$39:$B$782,U$155)+'СЕТ СН'!$F$12</f>
        <v>146.83878078999999</v>
      </c>
      <c r="V167" s="36">
        <f>SUMIFS(СВЦЭМ!$E$39:$E$782,СВЦЭМ!$A$39:$A$782,$A167,СВЦЭМ!$B$39:$B$782,V$155)+'СЕТ СН'!$F$12</f>
        <v>149.63326068999999</v>
      </c>
      <c r="W167" s="36">
        <f>SUMIFS(СВЦЭМ!$E$39:$E$782,СВЦЭМ!$A$39:$A$782,$A167,СВЦЭМ!$B$39:$B$782,W$155)+'СЕТ СН'!$F$12</f>
        <v>148.87624002000001</v>
      </c>
      <c r="X167" s="36">
        <f>SUMIFS(СВЦЭМ!$E$39:$E$782,СВЦЭМ!$A$39:$A$782,$A167,СВЦЭМ!$B$39:$B$782,X$155)+'СЕТ СН'!$F$12</f>
        <v>151.45096387999999</v>
      </c>
      <c r="Y167" s="36">
        <f>SUMIFS(СВЦЭМ!$E$39:$E$782,СВЦЭМ!$A$39:$A$782,$A167,СВЦЭМ!$B$39:$B$782,Y$155)+'СЕТ СН'!$F$12</f>
        <v>166.78322424000001</v>
      </c>
    </row>
    <row r="168" spans="1:25" ht="15.75" x14ac:dyDescent="0.2">
      <c r="A168" s="35">
        <f t="shared" si="4"/>
        <v>44452</v>
      </c>
      <c r="B168" s="36">
        <f>SUMIFS(СВЦЭМ!$E$39:$E$782,СВЦЭМ!$A$39:$A$782,$A168,СВЦЭМ!$B$39:$B$782,B$155)+'СЕТ СН'!$F$12</f>
        <v>183.08600000999999</v>
      </c>
      <c r="C168" s="36">
        <f>SUMIFS(СВЦЭМ!$E$39:$E$782,СВЦЭМ!$A$39:$A$782,$A168,СВЦЭМ!$B$39:$B$782,C$155)+'СЕТ СН'!$F$12</f>
        <v>199.69841438</v>
      </c>
      <c r="D168" s="36">
        <f>SUMIFS(СВЦЭМ!$E$39:$E$782,СВЦЭМ!$A$39:$A$782,$A168,СВЦЭМ!$B$39:$B$782,D$155)+'СЕТ СН'!$F$12</f>
        <v>212.43426615000001</v>
      </c>
      <c r="E168" s="36">
        <f>SUMIFS(СВЦЭМ!$E$39:$E$782,СВЦЭМ!$A$39:$A$782,$A168,СВЦЭМ!$B$39:$B$782,E$155)+'СЕТ СН'!$F$12</f>
        <v>217.06421484000001</v>
      </c>
      <c r="F168" s="36">
        <f>SUMIFS(СВЦЭМ!$E$39:$E$782,СВЦЭМ!$A$39:$A$782,$A168,СВЦЭМ!$B$39:$B$782,F$155)+'СЕТ СН'!$F$12</f>
        <v>219.00968361</v>
      </c>
      <c r="G168" s="36">
        <f>SUMIFS(СВЦЭМ!$E$39:$E$782,СВЦЭМ!$A$39:$A$782,$A168,СВЦЭМ!$B$39:$B$782,G$155)+'СЕТ СН'!$F$12</f>
        <v>214.38075172000001</v>
      </c>
      <c r="H168" s="36">
        <f>SUMIFS(СВЦЭМ!$E$39:$E$782,СВЦЭМ!$A$39:$A$782,$A168,СВЦЭМ!$B$39:$B$782,H$155)+'СЕТ СН'!$F$12</f>
        <v>198.74859748</v>
      </c>
      <c r="I168" s="36">
        <f>SUMIFS(СВЦЭМ!$E$39:$E$782,СВЦЭМ!$A$39:$A$782,$A168,СВЦЭМ!$B$39:$B$782,I$155)+'СЕТ СН'!$F$12</f>
        <v>179.64388969999999</v>
      </c>
      <c r="J168" s="36">
        <f>SUMIFS(СВЦЭМ!$E$39:$E$782,СВЦЭМ!$A$39:$A$782,$A168,СВЦЭМ!$B$39:$B$782,J$155)+'СЕТ СН'!$F$12</f>
        <v>173.44557517999999</v>
      </c>
      <c r="K168" s="36">
        <f>SUMIFS(СВЦЭМ!$E$39:$E$782,СВЦЭМ!$A$39:$A$782,$A168,СВЦЭМ!$B$39:$B$782,K$155)+'СЕТ СН'!$F$12</f>
        <v>170.0057899</v>
      </c>
      <c r="L168" s="36">
        <f>SUMIFS(СВЦЭМ!$E$39:$E$782,СВЦЭМ!$A$39:$A$782,$A168,СВЦЭМ!$B$39:$B$782,L$155)+'СЕТ СН'!$F$12</f>
        <v>168.87909542</v>
      </c>
      <c r="M168" s="36">
        <f>SUMIFS(СВЦЭМ!$E$39:$E$782,СВЦЭМ!$A$39:$A$782,$A168,СВЦЭМ!$B$39:$B$782,M$155)+'СЕТ СН'!$F$12</f>
        <v>168.29932205</v>
      </c>
      <c r="N168" s="36">
        <f>SUMIFS(СВЦЭМ!$E$39:$E$782,СВЦЭМ!$A$39:$A$782,$A168,СВЦЭМ!$B$39:$B$782,N$155)+'СЕТ СН'!$F$12</f>
        <v>163.96267383</v>
      </c>
      <c r="O168" s="36">
        <f>SUMIFS(СВЦЭМ!$E$39:$E$782,СВЦЭМ!$A$39:$A$782,$A168,СВЦЭМ!$B$39:$B$782,O$155)+'СЕТ СН'!$F$12</f>
        <v>165.08985232000001</v>
      </c>
      <c r="P168" s="36">
        <f>SUMIFS(СВЦЭМ!$E$39:$E$782,СВЦЭМ!$A$39:$A$782,$A168,СВЦЭМ!$B$39:$B$782,P$155)+'СЕТ СН'!$F$12</f>
        <v>172.30954403000001</v>
      </c>
      <c r="Q168" s="36">
        <f>SUMIFS(СВЦЭМ!$E$39:$E$782,СВЦЭМ!$A$39:$A$782,$A168,СВЦЭМ!$B$39:$B$782,Q$155)+'СЕТ СН'!$F$12</f>
        <v>173.94085953000001</v>
      </c>
      <c r="R168" s="36">
        <f>SUMIFS(СВЦЭМ!$E$39:$E$782,СВЦЭМ!$A$39:$A$782,$A168,СВЦЭМ!$B$39:$B$782,R$155)+'СЕТ СН'!$F$12</f>
        <v>173.54171701999999</v>
      </c>
      <c r="S168" s="36">
        <f>SUMIFS(СВЦЭМ!$E$39:$E$782,СВЦЭМ!$A$39:$A$782,$A168,СВЦЭМ!$B$39:$B$782,S$155)+'СЕТ СН'!$F$12</f>
        <v>166.85128825999999</v>
      </c>
      <c r="T168" s="36">
        <f>SUMIFS(СВЦЭМ!$E$39:$E$782,СВЦЭМ!$A$39:$A$782,$A168,СВЦЭМ!$B$39:$B$782,T$155)+'СЕТ СН'!$F$12</f>
        <v>156.99647626000001</v>
      </c>
      <c r="U168" s="36">
        <f>SUMIFS(СВЦЭМ!$E$39:$E$782,СВЦЭМ!$A$39:$A$782,$A168,СВЦЭМ!$B$39:$B$782,U$155)+'СЕТ СН'!$F$12</f>
        <v>147.85813501000001</v>
      </c>
      <c r="V168" s="36">
        <f>SUMIFS(СВЦЭМ!$E$39:$E$782,СВЦЭМ!$A$39:$A$782,$A168,СВЦЭМ!$B$39:$B$782,V$155)+'СЕТ СН'!$F$12</f>
        <v>149.78964296000001</v>
      </c>
      <c r="W168" s="36">
        <f>SUMIFS(СВЦЭМ!$E$39:$E$782,СВЦЭМ!$A$39:$A$782,$A168,СВЦЭМ!$B$39:$B$782,W$155)+'СЕТ СН'!$F$12</f>
        <v>149.25262004999999</v>
      </c>
      <c r="X168" s="36">
        <f>SUMIFS(СВЦЭМ!$E$39:$E$782,СВЦЭМ!$A$39:$A$782,$A168,СВЦЭМ!$B$39:$B$782,X$155)+'СЕТ СН'!$F$12</f>
        <v>153.06287101000001</v>
      </c>
      <c r="Y168" s="36">
        <f>SUMIFS(СВЦЭМ!$E$39:$E$782,СВЦЭМ!$A$39:$A$782,$A168,СВЦЭМ!$B$39:$B$782,Y$155)+'СЕТ СН'!$F$12</f>
        <v>171.93466175</v>
      </c>
    </row>
    <row r="169" spans="1:25" ht="15.75" x14ac:dyDescent="0.2">
      <c r="A169" s="35">
        <f t="shared" si="4"/>
        <v>44453</v>
      </c>
      <c r="B169" s="36">
        <f>SUMIFS(СВЦЭМ!$E$39:$E$782,СВЦЭМ!$A$39:$A$782,$A169,СВЦЭМ!$B$39:$B$782,B$155)+'СЕТ СН'!$F$12</f>
        <v>182.20712458</v>
      </c>
      <c r="C169" s="36">
        <f>SUMIFS(СВЦЭМ!$E$39:$E$782,СВЦЭМ!$A$39:$A$782,$A169,СВЦЭМ!$B$39:$B$782,C$155)+'СЕТ СН'!$F$12</f>
        <v>198.48906127999999</v>
      </c>
      <c r="D169" s="36">
        <f>SUMIFS(СВЦЭМ!$E$39:$E$782,СВЦЭМ!$A$39:$A$782,$A169,СВЦЭМ!$B$39:$B$782,D$155)+'СЕТ СН'!$F$12</f>
        <v>207.69370454</v>
      </c>
      <c r="E169" s="36">
        <f>SUMIFS(СВЦЭМ!$E$39:$E$782,СВЦЭМ!$A$39:$A$782,$A169,СВЦЭМ!$B$39:$B$782,E$155)+'СЕТ СН'!$F$12</f>
        <v>210.80658968</v>
      </c>
      <c r="F169" s="36">
        <f>SUMIFS(СВЦЭМ!$E$39:$E$782,СВЦЭМ!$A$39:$A$782,$A169,СВЦЭМ!$B$39:$B$782,F$155)+'СЕТ СН'!$F$12</f>
        <v>212.40255132999999</v>
      </c>
      <c r="G169" s="36">
        <f>SUMIFS(СВЦЭМ!$E$39:$E$782,СВЦЭМ!$A$39:$A$782,$A169,СВЦЭМ!$B$39:$B$782,G$155)+'СЕТ СН'!$F$12</f>
        <v>206.36795257</v>
      </c>
      <c r="H169" s="36">
        <f>SUMIFS(СВЦЭМ!$E$39:$E$782,СВЦЭМ!$A$39:$A$782,$A169,СВЦЭМ!$B$39:$B$782,H$155)+'СЕТ СН'!$F$12</f>
        <v>193.97176278000001</v>
      </c>
      <c r="I169" s="36">
        <f>SUMIFS(СВЦЭМ!$E$39:$E$782,СВЦЭМ!$A$39:$A$782,$A169,СВЦЭМ!$B$39:$B$782,I$155)+'СЕТ СН'!$F$12</f>
        <v>180.97212857</v>
      </c>
      <c r="J169" s="36">
        <f>SUMIFS(СВЦЭМ!$E$39:$E$782,СВЦЭМ!$A$39:$A$782,$A169,СВЦЭМ!$B$39:$B$782,J$155)+'СЕТ СН'!$F$12</f>
        <v>170.79779929</v>
      </c>
      <c r="K169" s="36">
        <f>SUMIFS(СВЦЭМ!$E$39:$E$782,СВЦЭМ!$A$39:$A$782,$A169,СВЦЭМ!$B$39:$B$782,K$155)+'СЕТ СН'!$F$12</f>
        <v>177.19463868</v>
      </c>
      <c r="L169" s="36">
        <f>SUMIFS(СВЦЭМ!$E$39:$E$782,СВЦЭМ!$A$39:$A$782,$A169,СВЦЭМ!$B$39:$B$782,L$155)+'СЕТ СН'!$F$12</f>
        <v>174.67248384000001</v>
      </c>
      <c r="M169" s="36">
        <f>SUMIFS(СВЦЭМ!$E$39:$E$782,СВЦЭМ!$A$39:$A$782,$A169,СВЦЭМ!$B$39:$B$782,M$155)+'СЕТ СН'!$F$12</f>
        <v>176.65968839999999</v>
      </c>
      <c r="N169" s="36">
        <f>SUMIFS(СВЦЭМ!$E$39:$E$782,СВЦЭМ!$A$39:$A$782,$A169,СВЦЭМ!$B$39:$B$782,N$155)+'СЕТ СН'!$F$12</f>
        <v>167.70866593</v>
      </c>
      <c r="O169" s="36">
        <f>SUMIFS(СВЦЭМ!$E$39:$E$782,СВЦЭМ!$A$39:$A$782,$A169,СВЦЭМ!$B$39:$B$782,O$155)+'СЕТ СН'!$F$12</f>
        <v>167.81303234999999</v>
      </c>
      <c r="P169" s="36">
        <f>SUMIFS(СВЦЭМ!$E$39:$E$782,СВЦЭМ!$A$39:$A$782,$A169,СВЦЭМ!$B$39:$B$782,P$155)+'СЕТ СН'!$F$12</f>
        <v>176.18921466</v>
      </c>
      <c r="Q169" s="36">
        <f>SUMIFS(СВЦЭМ!$E$39:$E$782,СВЦЭМ!$A$39:$A$782,$A169,СВЦЭМ!$B$39:$B$782,Q$155)+'СЕТ СН'!$F$12</f>
        <v>179.53917658</v>
      </c>
      <c r="R169" s="36">
        <f>SUMIFS(СВЦЭМ!$E$39:$E$782,СВЦЭМ!$A$39:$A$782,$A169,СВЦЭМ!$B$39:$B$782,R$155)+'СЕТ СН'!$F$12</f>
        <v>177.87683928000001</v>
      </c>
      <c r="S169" s="36">
        <f>SUMIFS(СВЦЭМ!$E$39:$E$782,СВЦЭМ!$A$39:$A$782,$A169,СВЦЭМ!$B$39:$B$782,S$155)+'СЕТ СН'!$F$12</f>
        <v>168.91036539999999</v>
      </c>
      <c r="T169" s="36">
        <f>SUMIFS(СВЦЭМ!$E$39:$E$782,СВЦЭМ!$A$39:$A$782,$A169,СВЦЭМ!$B$39:$B$782,T$155)+'СЕТ СН'!$F$12</f>
        <v>173.55917411999999</v>
      </c>
      <c r="U169" s="36">
        <f>SUMIFS(СВЦЭМ!$E$39:$E$782,СВЦЭМ!$A$39:$A$782,$A169,СВЦЭМ!$B$39:$B$782,U$155)+'СЕТ СН'!$F$12</f>
        <v>187.51266774999999</v>
      </c>
      <c r="V169" s="36">
        <f>SUMIFS(СВЦЭМ!$E$39:$E$782,СВЦЭМ!$A$39:$A$782,$A169,СВЦЭМ!$B$39:$B$782,V$155)+'СЕТ СН'!$F$12</f>
        <v>191.01614853000001</v>
      </c>
      <c r="W169" s="36">
        <f>SUMIFS(СВЦЭМ!$E$39:$E$782,СВЦЭМ!$A$39:$A$782,$A169,СВЦЭМ!$B$39:$B$782,W$155)+'СЕТ СН'!$F$12</f>
        <v>188.20604463000001</v>
      </c>
      <c r="X169" s="36">
        <f>SUMIFS(СВЦЭМ!$E$39:$E$782,СВЦЭМ!$A$39:$A$782,$A169,СВЦЭМ!$B$39:$B$782,X$155)+'СЕТ СН'!$F$12</f>
        <v>177.34744863</v>
      </c>
      <c r="Y169" s="36">
        <f>SUMIFS(СВЦЭМ!$E$39:$E$782,СВЦЭМ!$A$39:$A$782,$A169,СВЦЭМ!$B$39:$B$782,Y$155)+'СЕТ СН'!$F$12</f>
        <v>174.94280529</v>
      </c>
    </row>
    <row r="170" spans="1:25" ht="15.75" x14ac:dyDescent="0.2">
      <c r="A170" s="35">
        <f t="shared" si="4"/>
        <v>44454</v>
      </c>
      <c r="B170" s="36">
        <f>SUMIFS(СВЦЭМ!$E$39:$E$782,СВЦЭМ!$A$39:$A$782,$A170,СВЦЭМ!$B$39:$B$782,B$155)+'СЕТ СН'!$F$12</f>
        <v>199.18288367</v>
      </c>
      <c r="C170" s="36">
        <f>SUMIFS(СВЦЭМ!$E$39:$E$782,СВЦЭМ!$A$39:$A$782,$A170,СВЦЭМ!$B$39:$B$782,C$155)+'СЕТ СН'!$F$12</f>
        <v>220.57330203999999</v>
      </c>
      <c r="D170" s="36">
        <f>SUMIFS(СВЦЭМ!$E$39:$E$782,СВЦЭМ!$A$39:$A$782,$A170,СВЦЭМ!$B$39:$B$782,D$155)+'СЕТ СН'!$F$12</f>
        <v>242.53281362000001</v>
      </c>
      <c r="E170" s="36">
        <f>SUMIFS(СВЦЭМ!$E$39:$E$782,СВЦЭМ!$A$39:$A$782,$A170,СВЦЭМ!$B$39:$B$782,E$155)+'СЕТ СН'!$F$12</f>
        <v>252.79842163999999</v>
      </c>
      <c r="F170" s="36">
        <f>SUMIFS(СВЦЭМ!$E$39:$E$782,СВЦЭМ!$A$39:$A$782,$A170,СВЦЭМ!$B$39:$B$782,F$155)+'СЕТ СН'!$F$12</f>
        <v>258.24149172</v>
      </c>
      <c r="G170" s="36">
        <f>SUMIFS(СВЦЭМ!$E$39:$E$782,СВЦЭМ!$A$39:$A$782,$A170,СВЦЭМ!$B$39:$B$782,G$155)+'СЕТ СН'!$F$12</f>
        <v>245.44781725000001</v>
      </c>
      <c r="H170" s="36">
        <f>SUMIFS(СВЦЭМ!$E$39:$E$782,СВЦЭМ!$A$39:$A$782,$A170,СВЦЭМ!$B$39:$B$782,H$155)+'СЕТ СН'!$F$12</f>
        <v>221.33702903</v>
      </c>
      <c r="I170" s="36">
        <f>SUMIFS(СВЦЭМ!$E$39:$E$782,СВЦЭМ!$A$39:$A$782,$A170,СВЦЭМ!$B$39:$B$782,I$155)+'СЕТ СН'!$F$12</f>
        <v>196.46299733999999</v>
      </c>
      <c r="J170" s="36">
        <f>SUMIFS(СВЦЭМ!$E$39:$E$782,СВЦЭМ!$A$39:$A$782,$A170,СВЦЭМ!$B$39:$B$782,J$155)+'СЕТ СН'!$F$12</f>
        <v>173.25002699999999</v>
      </c>
      <c r="K170" s="36">
        <f>SUMIFS(СВЦЭМ!$E$39:$E$782,СВЦЭМ!$A$39:$A$782,$A170,СВЦЭМ!$B$39:$B$782,K$155)+'СЕТ СН'!$F$12</f>
        <v>163.00326623999999</v>
      </c>
      <c r="L170" s="36">
        <f>SUMIFS(СВЦЭМ!$E$39:$E$782,СВЦЭМ!$A$39:$A$782,$A170,СВЦЭМ!$B$39:$B$782,L$155)+'СЕТ СН'!$F$12</f>
        <v>162.54382745000001</v>
      </c>
      <c r="M170" s="36">
        <f>SUMIFS(СВЦЭМ!$E$39:$E$782,СВЦЭМ!$A$39:$A$782,$A170,СВЦЭМ!$B$39:$B$782,M$155)+'СЕТ СН'!$F$12</f>
        <v>164.12897108000001</v>
      </c>
      <c r="N170" s="36">
        <f>SUMIFS(СВЦЭМ!$E$39:$E$782,СВЦЭМ!$A$39:$A$782,$A170,СВЦЭМ!$B$39:$B$782,N$155)+'СЕТ СН'!$F$12</f>
        <v>167.35511417000001</v>
      </c>
      <c r="O170" s="36">
        <f>SUMIFS(СВЦЭМ!$E$39:$E$782,СВЦЭМ!$A$39:$A$782,$A170,СВЦЭМ!$B$39:$B$782,O$155)+'СЕТ СН'!$F$12</f>
        <v>175.42202244999999</v>
      </c>
      <c r="P170" s="36">
        <f>SUMIFS(СВЦЭМ!$E$39:$E$782,СВЦЭМ!$A$39:$A$782,$A170,СВЦЭМ!$B$39:$B$782,P$155)+'СЕТ СН'!$F$12</f>
        <v>183.97741366</v>
      </c>
      <c r="Q170" s="36">
        <f>SUMIFS(СВЦЭМ!$E$39:$E$782,СВЦЭМ!$A$39:$A$782,$A170,СВЦЭМ!$B$39:$B$782,Q$155)+'СЕТ СН'!$F$12</f>
        <v>187.47328297999999</v>
      </c>
      <c r="R170" s="36">
        <f>SUMIFS(СВЦЭМ!$E$39:$E$782,СВЦЭМ!$A$39:$A$782,$A170,СВЦЭМ!$B$39:$B$782,R$155)+'СЕТ СН'!$F$12</f>
        <v>186.93800432</v>
      </c>
      <c r="S170" s="36">
        <f>SUMIFS(СВЦЭМ!$E$39:$E$782,СВЦЭМ!$A$39:$A$782,$A170,СВЦЭМ!$B$39:$B$782,S$155)+'СЕТ СН'!$F$12</f>
        <v>179.0018714</v>
      </c>
      <c r="T170" s="36">
        <f>SUMIFS(СВЦЭМ!$E$39:$E$782,СВЦЭМ!$A$39:$A$782,$A170,СВЦЭМ!$B$39:$B$782,T$155)+'СЕТ СН'!$F$12</f>
        <v>172.54775330999999</v>
      </c>
      <c r="U170" s="36">
        <f>SUMIFS(СВЦЭМ!$E$39:$E$782,СВЦЭМ!$A$39:$A$782,$A170,СВЦЭМ!$B$39:$B$782,U$155)+'СЕТ СН'!$F$12</f>
        <v>162.92109432000001</v>
      </c>
      <c r="V170" s="36">
        <f>SUMIFS(СВЦЭМ!$E$39:$E$782,СВЦЭМ!$A$39:$A$782,$A170,СВЦЭМ!$B$39:$B$782,V$155)+'СЕТ СН'!$F$12</f>
        <v>159.60451413000001</v>
      </c>
      <c r="W170" s="36">
        <f>SUMIFS(СВЦЭМ!$E$39:$E$782,СВЦЭМ!$A$39:$A$782,$A170,СВЦЭМ!$B$39:$B$782,W$155)+'СЕТ СН'!$F$12</f>
        <v>162.40472277999999</v>
      </c>
      <c r="X170" s="36">
        <f>SUMIFS(СВЦЭМ!$E$39:$E$782,СВЦЭМ!$A$39:$A$782,$A170,СВЦЭМ!$B$39:$B$782,X$155)+'СЕТ СН'!$F$12</f>
        <v>172.8426748</v>
      </c>
      <c r="Y170" s="36">
        <f>SUMIFS(СВЦЭМ!$E$39:$E$782,СВЦЭМ!$A$39:$A$782,$A170,СВЦЭМ!$B$39:$B$782,Y$155)+'СЕТ СН'!$F$12</f>
        <v>176.71957257</v>
      </c>
    </row>
    <row r="171" spans="1:25" ht="15.75" x14ac:dyDescent="0.2">
      <c r="A171" s="35">
        <f t="shared" si="4"/>
        <v>44455</v>
      </c>
      <c r="B171" s="36">
        <f>SUMIFS(СВЦЭМ!$E$39:$E$782,СВЦЭМ!$A$39:$A$782,$A171,СВЦЭМ!$B$39:$B$782,B$155)+'СЕТ СН'!$F$12</f>
        <v>196.08618820999999</v>
      </c>
      <c r="C171" s="36">
        <f>SUMIFS(СВЦЭМ!$E$39:$E$782,СВЦЭМ!$A$39:$A$782,$A171,СВЦЭМ!$B$39:$B$782,C$155)+'СЕТ СН'!$F$12</f>
        <v>214.48268984000001</v>
      </c>
      <c r="D171" s="36">
        <f>SUMIFS(СВЦЭМ!$E$39:$E$782,СВЦЭМ!$A$39:$A$782,$A171,СВЦЭМ!$B$39:$B$782,D$155)+'СЕТ СН'!$F$12</f>
        <v>228.28687725</v>
      </c>
      <c r="E171" s="36">
        <f>SUMIFS(СВЦЭМ!$E$39:$E$782,СВЦЭМ!$A$39:$A$782,$A171,СВЦЭМ!$B$39:$B$782,E$155)+'СЕТ СН'!$F$12</f>
        <v>233.07076756999999</v>
      </c>
      <c r="F171" s="36">
        <f>SUMIFS(СВЦЭМ!$E$39:$E$782,СВЦЭМ!$A$39:$A$782,$A171,СВЦЭМ!$B$39:$B$782,F$155)+'СЕТ СН'!$F$12</f>
        <v>233.99414049000001</v>
      </c>
      <c r="G171" s="36">
        <f>SUMIFS(СВЦЭМ!$E$39:$E$782,СВЦЭМ!$A$39:$A$782,$A171,СВЦЭМ!$B$39:$B$782,G$155)+'СЕТ СН'!$F$12</f>
        <v>227.77416636000001</v>
      </c>
      <c r="H171" s="36">
        <f>SUMIFS(СВЦЭМ!$E$39:$E$782,СВЦЭМ!$A$39:$A$782,$A171,СВЦЭМ!$B$39:$B$782,H$155)+'СЕТ СН'!$F$12</f>
        <v>212.51313334</v>
      </c>
      <c r="I171" s="36">
        <f>SUMIFS(СВЦЭМ!$E$39:$E$782,СВЦЭМ!$A$39:$A$782,$A171,СВЦЭМ!$B$39:$B$782,I$155)+'СЕТ СН'!$F$12</f>
        <v>189.84836057000001</v>
      </c>
      <c r="J171" s="36">
        <f>SUMIFS(СВЦЭМ!$E$39:$E$782,СВЦЭМ!$A$39:$A$782,$A171,СВЦЭМ!$B$39:$B$782,J$155)+'СЕТ СН'!$F$12</f>
        <v>170.63180625000001</v>
      </c>
      <c r="K171" s="36">
        <f>SUMIFS(СВЦЭМ!$E$39:$E$782,СВЦЭМ!$A$39:$A$782,$A171,СВЦЭМ!$B$39:$B$782,K$155)+'СЕТ СН'!$F$12</f>
        <v>161.64963309999999</v>
      </c>
      <c r="L171" s="36">
        <f>SUMIFS(СВЦЭМ!$E$39:$E$782,СВЦЭМ!$A$39:$A$782,$A171,СВЦЭМ!$B$39:$B$782,L$155)+'СЕТ СН'!$F$12</f>
        <v>161.93465885000001</v>
      </c>
      <c r="M171" s="36">
        <f>SUMIFS(СВЦЭМ!$E$39:$E$782,СВЦЭМ!$A$39:$A$782,$A171,СВЦЭМ!$B$39:$B$782,M$155)+'СЕТ СН'!$F$12</f>
        <v>161.38618267999999</v>
      </c>
      <c r="N171" s="36">
        <f>SUMIFS(СВЦЭМ!$E$39:$E$782,СВЦЭМ!$A$39:$A$782,$A171,СВЦЭМ!$B$39:$B$782,N$155)+'СЕТ СН'!$F$12</f>
        <v>162.53640879</v>
      </c>
      <c r="O171" s="36">
        <f>SUMIFS(СВЦЭМ!$E$39:$E$782,СВЦЭМ!$A$39:$A$782,$A171,СВЦЭМ!$B$39:$B$782,O$155)+'СЕТ СН'!$F$12</f>
        <v>169.45482458999999</v>
      </c>
      <c r="P171" s="36">
        <f>SUMIFS(СВЦЭМ!$E$39:$E$782,СВЦЭМ!$A$39:$A$782,$A171,СВЦЭМ!$B$39:$B$782,P$155)+'СЕТ СН'!$F$12</f>
        <v>179.18790426999999</v>
      </c>
      <c r="Q171" s="36">
        <f>SUMIFS(СВЦЭМ!$E$39:$E$782,СВЦЭМ!$A$39:$A$782,$A171,СВЦЭМ!$B$39:$B$782,Q$155)+'СЕТ СН'!$F$12</f>
        <v>182.42877412000001</v>
      </c>
      <c r="R171" s="36">
        <f>SUMIFS(СВЦЭМ!$E$39:$E$782,СВЦЭМ!$A$39:$A$782,$A171,СВЦЭМ!$B$39:$B$782,R$155)+'СЕТ СН'!$F$12</f>
        <v>180.69843445000001</v>
      </c>
      <c r="S171" s="36">
        <f>SUMIFS(СВЦЭМ!$E$39:$E$782,СВЦЭМ!$A$39:$A$782,$A171,СВЦЭМ!$B$39:$B$782,S$155)+'СЕТ СН'!$F$12</f>
        <v>173.59209364</v>
      </c>
      <c r="T171" s="36">
        <f>SUMIFS(СВЦЭМ!$E$39:$E$782,СВЦЭМ!$A$39:$A$782,$A171,СВЦЭМ!$B$39:$B$782,T$155)+'СЕТ СН'!$F$12</f>
        <v>163.51095756999999</v>
      </c>
      <c r="U171" s="36">
        <f>SUMIFS(СВЦЭМ!$E$39:$E$782,СВЦЭМ!$A$39:$A$782,$A171,СВЦЭМ!$B$39:$B$782,U$155)+'СЕТ СН'!$F$12</f>
        <v>160.18752031</v>
      </c>
      <c r="V171" s="36">
        <f>SUMIFS(СВЦЭМ!$E$39:$E$782,СВЦЭМ!$A$39:$A$782,$A171,СВЦЭМ!$B$39:$B$782,V$155)+'СЕТ СН'!$F$12</f>
        <v>159.48508576</v>
      </c>
      <c r="W171" s="36">
        <f>SUMIFS(СВЦЭМ!$E$39:$E$782,СВЦЭМ!$A$39:$A$782,$A171,СВЦЭМ!$B$39:$B$782,W$155)+'СЕТ СН'!$F$12</f>
        <v>155.77642104</v>
      </c>
      <c r="X171" s="36">
        <f>SUMIFS(СВЦЭМ!$E$39:$E$782,СВЦЭМ!$A$39:$A$782,$A171,СВЦЭМ!$B$39:$B$782,X$155)+'СЕТ СН'!$F$12</f>
        <v>158.93030163</v>
      </c>
      <c r="Y171" s="36">
        <f>SUMIFS(СВЦЭМ!$E$39:$E$782,СВЦЭМ!$A$39:$A$782,$A171,СВЦЭМ!$B$39:$B$782,Y$155)+'СЕТ СН'!$F$12</f>
        <v>172.54568096</v>
      </c>
    </row>
    <row r="172" spans="1:25" ht="15.75" x14ac:dyDescent="0.2">
      <c r="A172" s="35">
        <f t="shared" si="4"/>
        <v>44456</v>
      </c>
      <c r="B172" s="36">
        <f>SUMIFS(СВЦЭМ!$E$39:$E$782,СВЦЭМ!$A$39:$A$782,$A172,СВЦЭМ!$B$39:$B$782,B$155)+'СЕТ СН'!$F$12</f>
        <v>192.21120825</v>
      </c>
      <c r="C172" s="36">
        <f>SUMIFS(СВЦЭМ!$E$39:$E$782,СВЦЭМ!$A$39:$A$782,$A172,СВЦЭМ!$B$39:$B$782,C$155)+'СЕТ СН'!$F$12</f>
        <v>209.15621475</v>
      </c>
      <c r="D172" s="36">
        <f>SUMIFS(СВЦЭМ!$E$39:$E$782,СВЦЭМ!$A$39:$A$782,$A172,СВЦЭМ!$B$39:$B$782,D$155)+'СЕТ СН'!$F$12</f>
        <v>223.14519014999999</v>
      </c>
      <c r="E172" s="36">
        <f>SUMIFS(СВЦЭМ!$E$39:$E$782,СВЦЭМ!$A$39:$A$782,$A172,СВЦЭМ!$B$39:$B$782,E$155)+'СЕТ СН'!$F$12</f>
        <v>228.2648945</v>
      </c>
      <c r="F172" s="36">
        <f>SUMIFS(СВЦЭМ!$E$39:$E$782,СВЦЭМ!$A$39:$A$782,$A172,СВЦЭМ!$B$39:$B$782,F$155)+'СЕТ СН'!$F$12</f>
        <v>230.76507896999999</v>
      </c>
      <c r="G172" s="36">
        <f>SUMIFS(СВЦЭМ!$E$39:$E$782,СВЦЭМ!$A$39:$A$782,$A172,СВЦЭМ!$B$39:$B$782,G$155)+'СЕТ СН'!$F$12</f>
        <v>224.29929167</v>
      </c>
      <c r="H172" s="36">
        <f>SUMIFS(СВЦЭМ!$E$39:$E$782,СВЦЭМ!$A$39:$A$782,$A172,СВЦЭМ!$B$39:$B$782,H$155)+'СЕТ СН'!$F$12</f>
        <v>207.22380608</v>
      </c>
      <c r="I172" s="36">
        <f>SUMIFS(СВЦЭМ!$E$39:$E$782,СВЦЭМ!$A$39:$A$782,$A172,СВЦЭМ!$B$39:$B$782,I$155)+'СЕТ СН'!$F$12</f>
        <v>184.21204901999999</v>
      </c>
      <c r="J172" s="36">
        <f>SUMIFS(СВЦЭМ!$E$39:$E$782,СВЦЭМ!$A$39:$A$782,$A172,СВЦЭМ!$B$39:$B$782,J$155)+'СЕТ СН'!$F$12</f>
        <v>167.21873416</v>
      </c>
      <c r="K172" s="36">
        <f>SUMIFS(СВЦЭМ!$E$39:$E$782,СВЦЭМ!$A$39:$A$782,$A172,СВЦЭМ!$B$39:$B$782,K$155)+'СЕТ СН'!$F$12</f>
        <v>159.38623498999999</v>
      </c>
      <c r="L172" s="36">
        <f>SUMIFS(СВЦЭМ!$E$39:$E$782,СВЦЭМ!$A$39:$A$782,$A172,СВЦЭМ!$B$39:$B$782,L$155)+'СЕТ СН'!$F$12</f>
        <v>156.06943577000001</v>
      </c>
      <c r="M172" s="36">
        <f>SUMIFS(СВЦЭМ!$E$39:$E$782,СВЦЭМ!$A$39:$A$782,$A172,СВЦЭМ!$B$39:$B$782,M$155)+'СЕТ СН'!$F$12</f>
        <v>155.28012892000001</v>
      </c>
      <c r="N172" s="36">
        <f>SUMIFS(СВЦЭМ!$E$39:$E$782,СВЦЭМ!$A$39:$A$782,$A172,СВЦЭМ!$B$39:$B$782,N$155)+'СЕТ СН'!$F$12</f>
        <v>157.30510724000001</v>
      </c>
      <c r="O172" s="36">
        <f>SUMIFS(СВЦЭМ!$E$39:$E$782,СВЦЭМ!$A$39:$A$782,$A172,СВЦЭМ!$B$39:$B$782,O$155)+'СЕТ СН'!$F$12</f>
        <v>158.05781625</v>
      </c>
      <c r="P172" s="36">
        <f>SUMIFS(СВЦЭМ!$E$39:$E$782,СВЦЭМ!$A$39:$A$782,$A172,СВЦЭМ!$B$39:$B$782,P$155)+'СЕТ СН'!$F$12</f>
        <v>164.10328222000001</v>
      </c>
      <c r="Q172" s="36">
        <f>SUMIFS(СВЦЭМ!$E$39:$E$782,СВЦЭМ!$A$39:$A$782,$A172,СВЦЭМ!$B$39:$B$782,Q$155)+'СЕТ СН'!$F$12</f>
        <v>166.56616475000001</v>
      </c>
      <c r="R172" s="36">
        <f>SUMIFS(СВЦЭМ!$E$39:$E$782,СВЦЭМ!$A$39:$A$782,$A172,СВЦЭМ!$B$39:$B$782,R$155)+'СЕТ СН'!$F$12</f>
        <v>165.30063809000001</v>
      </c>
      <c r="S172" s="36">
        <f>SUMIFS(СВЦЭМ!$E$39:$E$782,СВЦЭМ!$A$39:$A$782,$A172,СВЦЭМ!$B$39:$B$782,S$155)+'СЕТ СН'!$F$12</f>
        <v>158.77609208000001</v>
      </c>
      <c r="T172" s="36">
        <f>SUMIFS(СВЦЭМ!$E$39:$E$782,СВЦЭМ!$A$39:$A$782,$A172,СВЦЭМ!$B$39:$B$782,T$155)+'СЕТ СН'!$F$12</f>
        <v>155.7920944</v>
      </c>
      <c r="U172" s="36">
        <f>SUMIFS(СВЦЭМ!$E$39:$E$782,СВЦЭМ!$A$39:$A$782,$A172,СВЦЭМ!$B$39:$B$782,U$155)+'СЕТ СН'!$F$12</f>
        <v>153.20364118000001</v>
      </c>
      <c r="V172" s="36">
        <f>SUMIFS(СВЦЭМ!$E$39:$E$782,СВЦЭМ!$A$39:$A$782,$A172,СВЦЭМ!$B$39:$B$782,V$155)+'СЕТ СН'!$F$12</f>
        <v>155.23611864</v>
      </c>
      <c r="W172" s="36">
        <f>SUMIFS(СВЦЭМ!$E$39:$E$782,СВЦЭМ!$A$39:$A$782,$A172,СВЦЭМ!$B$39:$B$782,W$155)+'СЕТ СН'!$F$12</f>
        <v>153.72425182999999</v>
      </c>
      <c r="X172" s="36">
        <f>SUMIFS(СВЦЭМ!$E$39:$E$782,СВЦЭМ!$A$39:$A$782,$A172,СВЦЭМ!$B$39:$B$782,X$155)+'СЕТ СН'!$F$12</f>
        <v>151.74820030999999</v>
      </c>
      <c r="Y172" s="36">
        <f>SUMIFS(СВЦЭМ!$E$39:$E$782,СВЦЭМ!$A$39:$A$782,$A172,СВЦЭМ!$B$39:$B$782,Y$155)+'СЕТ СН'!$F$12</f>
        <v>158.58972854000001</v>
      </c>
    </row>
    <row r="173" spans="1:25" ht="15.75" x14ac:dyDescent="0.2">
      <c r="A173" s="35">
        <f t="shared" si="4"/>
        <v>44457</v>
      </c>
      <c r="B173" s="36">
        <f>SUMIFS(СВЦЭМ!$E$39:$E$782,СВЦЭМ!$A$39:$A$782,$A173,СВЦЭМ!$B$39:$B$782,B$155)+'СЕТ СН'!$F$12</f>
        <v>162.30041413999999</v>
      </c>
      <c r="C173" s="36">
        <f>SUMIFS(СВЦЭМ!$E$39:$E$782,СВЦЭМ!$A$39:$A$782,$A173,СВЦЭМ!$B$39:$B$782,C$155)+'СЕТ СН'!$F$12</f>
        <v>170.04437308000001</v>
      </c>
      <c r="D173" s="36">
        <f>SUMIFS(СВЦЭМ!$E$39:$E$782,СВЦЭМ!$A$39:$A$782,$A173,СВЦЭМ!$B$39:$B$782,D$155)+'СЕТ СН'!$F$12</f>
        <v>183.59968671999999</v>
      </c>
      <c r="E173" s="36">
        <f>SUMIFS(СВЦЭМ!$E$39:$E$782,СВЦЭМ!$A$39:$A$782,$A173,СВЦЭМ!$B$39:$B$782,E$155)+'СЕТ СН'!$F$12</f>
        <v>188.13650455999999</v>
      </c>
      <c r="F173" s="36">
        <f>SUMIFS(СВЦЭМ!$E$39:$E$782,СВЦЭМ!$A$39:$A$782,$A173,СВЦЭМ!$B$39:$B$782,F$155)+'СЕТ СН'!$F$12</f>
        <v>187.14934683000001</v>
      </c>
      <c r="G173" s="36">
        <f>SUMIFS(СВЦЭМ!$E$39:$E$782,СВЦЭМ!$A$39:$A$782,$A173,СВЦЭМ!$B$39:$B$782,G$155)+'СЕТ СН'!$F$12</f>
        <v>186.712109</v>
      </c>
      <c r="H173" s="36">
        <f>SUMIFS(СВЦЭМ!$E$39:$E$782,СВЦЭМ!$A$39:$A$782,$A173,СВЦЭМ!$B$39:$B$782,H$155)+'СЕТ СН'!$F$12</f>
        <v>182.89166424999999</v>
      </c>
      <c r="I173" s="36">
        <f>SUMIFS(СВЦЭМ!$E$39:$E$782,СВЦЭМ!$A$39:$A$782,$A173,СВЦЭМ!$B$39:$B$782,I$155)+'СЕТ СН'!$F$12</f>
        <v>164.69784770000001</v>
      </c>
      <c r="J173" s="36">
        <f>SUMIFS(СВЦЭМ!$E$39:$E$782,СВЦЭМ!$A$39:$A$782,$A173,СВЦЭМ!$B$39:$B$782,J$155)+'СЕТ СН'!$F$12</f>
        <v>154.19386172</v>
      </c>
      <c r="K173" s="36">
        <f>SUMIFS(СВЦЭМ!$E$39:$E$782,СВЦЭМ!$A$39:$A$782,$A173,СВЦЭМ!$B$39:$B$782,K$155)+'СЕТ СН'!$F$12</f>
        <v>145.49205322</v>
      </c>
      <c r="L173" s="36">
        <f>SUMIFS(СВЦЭМ!$E$39:$E$782,СВЦЭМ!$A$39:$A$782,$A173,СВЦЭМ!$B$39:$B$782,L$155)+'СЕТ СН'!$F$12</f>
        <v>145.52203813</v>
      </c>
      <c r="M173" s="36">
        <f>SUMIFS(СВЦЭМ!$E$39:$E$782,СВЦЭМ!$A$39:$A$782,$A173,СВЦЭМ!$B$39:$B$782,M$155)+'СЕТ СН'!$F$12</f>
        <v>145.19235613999999</v>
      </c>
      <c r="N173" s="36">
        <f>SUMIFS(СВЦЭМ!$E$39:$E$782,СВЦЭМ!$A$39:$A$782,$A173,СВЦЭМ!$B$39:$B$782,N$155)+'СЕТ СН'!$F$12</f>
        <v>149.59519895</v>
      </c>
      <c r="O173" s="36">
        <f>SUMIFS(СВЦЭМ!$E$39:$E$782,СВЦЭМ!$A$39:$A$782,$A173,СВЦЭМ!$B$39:$B$782,O$155)+'СЕТ СН'!$F$12</f>
        <v>156.91273995</v>
      </c>
      <c r="P173" s="36">
        <f>SUMIFS(СВЦЭМ!$E$39:$E$782,СВЦЭМ!$A$39:$A$782,$A173,СВЦЭМ!$B$39:$B$782,P$155)+'СЕТ СН'!$F$12</f>
        <v>160.82816410000001</v>
      </c>
      <c r="Q173" s="36">
        <f>SUMIFS(СВЦЭМ!$E$39:$E$782,СВЦЭМ!$A$39:$A$782,$A173,СВЦЭМ!$B$39:$B$782,Q$155)+'СЕТ СН'!$F$12</f>
        <v>160.97010054</v>
      </c>
      <c r="R173" s="36">
        <f>SUMIFS(СВЦЭМ!$E$39:$E$782,СВЦЭМ!$A$39:$A$782,$A173,СВЦЭМ!$B$39:$B$782,R$155)+'СЕТ СН'!$F$12</f>
        <v>159.68738213</v>
      </c>
      <c r="S173" s="36">
        <f>SUMIFS(СВЦЭМ!$E$39:$E$782,СВЦЭМ!$A$39:$A$782,$A173,СВЦЭМ!$B$39:$B$782,S$155)+'СЕТ СН'!$F$12</f>
        <v>157.0491907</v>
      </c>
      <c r="T173" s="36">
        <f>SUMIFS(СВЦЭМ!$E$39:$E$782,СВЦЭМ!$A$39:$A$782,$A173,СВЦЭМ!$B$39:$B$782,T$155)+'СЕТ СН'!$F$12</f>
        <v>149.63392913000001</v>
      </c>
      <c r="U173" s="36">
        <f>SUMIFS(СВЦЭМ!$E$39:$E$782,СВЦЭМ!$A$39:$A$782,$A173,СВЦЭМ!$B$39:$B$782,U$155)+'СЕТ СН'!$F$12</f>
        <v>139.32741128000001</v>
      </c>
      <c r="V173" s="36">
        <f>SUMIFS(СВЦЭМ!$E$39:$E$782,СВЦЭМ!$A$39:$A$782,$A173,СВЦЭМ!$B$39:$B$782,V$155)+'СЕТ СН'!$F$12</f>
        <v>135.31450925999999</v>
      </c>
      <c r="W173" s="36">
        <f>SUMIFS(СВЦЭМ!$E$39:$E$782,СВЦЭМ!$A$39:$A$782,$A173,СВЦЭМ!$B$39:$B$782,W$155)+'СЕТ СН'!$F$12</f>
        <v>134.06111423999999</v>
      </c>
      <c r="X173" s="36">
        <f>SUMIFS(СВЦЭМ!$E$39:$E$782,СВЦЭМ!$A$39:$A$782,$A173,СВЦЭМ!$B$39:$B$782,X$155)+'СЕТ СН'!$F$12</f>
        <v>144.01646787000001</v>
      </c>
      <c r="Y173" s="36">
        <f>SUMIFS(СВЦЭМ!$E$39:$E$782,СВЦЭМ!$A$39:$A$782,$A173,СВЦЭМ!$B$39:$B$782,Y$155)+'СЕТ СН'!$F$12</f>
        <v>149.70037596</v>
      </c>
    </row>
    <row r="174" spans="1:25" ht="15.75" x14ac:dyDescent="0.2">
      <c r="A174" s="35">
        <f t="shared" si="4"/>
        <v>44458</v>
      </c>
      <c r="B174" s="36">
        <f>SUMIFS(СВЦЭМ!$E$39:$E$782,СВЦЭМ!$A$39:$A$782,$A174,СВЦЭМ!$B$39:$B$782,B$155)+'СЕТ СН'!$F$12</f>
        <v>154.77556992999999</v>
      </c>
      <c r="C174" s="36">
        <f>SUMIFS(СВЦЭМ!$E$39:$E$782,СВЦЭМ!$A$39:$A$782,$A174,СВЦЭМ!$B$39:$B$782,C$155)+'СЕТ СН'!$F$12</f>
        <v>163.81824849</v>
      </c>
      <c r="D174" s="36">
        <f>SUMIFS(СВЦЭМ!$E$39:$E$782,СВЦЭМ!$A$39:$A$782,$A174,СВЦЭМ!$B$39:$B$782,D$155)+'СЕТ СН'!$F$12</f>
        <v>175.33805853000001</v>
      </c>
      <c r="E174" s="36">
        <f>SUMIFS(СВЦЭМ!$E$39:$E$782,СВЦЭМ!$A$39:$A$782,$A174,СВЦЭМ!$B$39:$B$782,E$155)+'СЕТ СН'!$F$12</f>
        <v>180.29211068000001</v>
      </c>
      <c r="F174" s="36">
        <f>SUMIFS(СВЦЭМ!$E$39:$E$782,СВЦЭМ!$A$39:$A$782,$A174,СВЦЭМ!$B$39:$B$782,F$155)+'СЕТ СН'!$F$12</f>
        <v>180.72065089</v>
      </c>
      <c r="G174" s="36">
        <f>SUMIFS(СВЦЭМ!$E$39:$E$782,СВЦЭМ!$A$39:$A$782,$A174,СВЦЭМ!$B$39:$B$782,G$155)+'СЕТ СН'!$F$12</f>
        <v>179.08723964000001</v>
      </c>
      <c r="H174" s="36">
        <f>SUMIFS(СВЦЭМ!$E$39:$E$782,СВЦЭМ!$A$39:$A$782,$A174,СВЦЭМ!$B$39:$B$782,H$155)+'СЕТ СН'!$F$12</f>
        <v>172.25885715999999</v>
      </c>
      <c r="I174" s="36">
        <f>SUMIFS(СВЦЭМ!$E$39:$E$782,СВЦЭМ!$A$39:$A$782,$A174,СВЦЭМ!$B$39:$B$782,I$155)+'СЕТ СН'!$F$12</f>
        <v>160.42545741000001</v>
      </c>
      <c r="J174" s="36">
        <f>SUMIFS(СВЦЭМ!$E$39:$E$782,СВЦЭМ!$A$39:$A$782,$A174,СВЦЭМ!$B$39:$B$782,J$155)+'СЕТ СН'!$F$12</f>
        <v>154.67545117</v>
      </c>
      <c r="K174" s="36">
        <f>SUMIFS(СВЦЭМ!$E$39:$E$782,СВЦЭМ!$A$39:$A$782,$A174,СВЦЭМ!$B$39:$B$782,K$155)+'СЕТ СН'!$F$12</f>
        <v>137.59130725</v>
      </c>
      <c r="L174" s="36">
        <f>SUMIFS(СВЦЭМ!$E$39:$E$782,СВЦЭМ!$A$39:$A$782,$A174,СВЦЭМ!$B$39:$B$782,L$155)+'СЕТ СН'!$F$12</f>
        <v>137.06862659000001</v>
      </c>
      <c r="M174" s="36">
        <f>SUMIFS(СВЦЭМ!$E$39:$E$782,СВЦЭМ!$A$39:$A$782,$A174,СВЦЭМ!$B$39:$B$782,M$155)+'СЕТ СН'!$F$12</f>
        <v>137.72246074</v>
      </c>
      <c r="N174" s="36">
        <f>SUMIFS(СВЦЭМ!$E$39:$E$782,СВЦЭМ!$A$39:$A$782,$A174,СВЦЭМ!$B$39:$B$782,N$155)+'СЕТ СН'!$F$12</f>
        <v>138.90428804999999</v>
      </c>
      <c r="O174" s="36">
        <f>SUMIFS(СВЦЭМ!$E$39:$E$782,СВЦЭМ!$A$39:$A$782,$A174,СВЦЭМ!$B$39:$B$782,O$155)+'СЕТ СН'!$F$12</f>
        <v>144.75451049</v>
      </c>
      <c r="P174" s="36">
        <f>SUMIFS(СВЦЭМ!$E$39:$E$782,СВЦЭМ!$A$39:$A$782,$A174,СВЦЭМ!$B$39:$B$782,P$155)+'СЕТ СН'!$F$12</f>
        <v>153.65415440000001</v>
      </c>
      <c r="Q174" s="36">
        <f>SUMIFS(СВЦЭМ!$E$39:$E$782,СВЦЭМ!$A$39:$A$782,$A174,СВЦЭМ!$B$39:$B$782,Q$155)+'СЕТ СН'!$F$12</f>
        <v>154.73294705999999</v>
      </c>
      <c r="R174" s="36">
        <f>SUMIFS(СВЦЭМ!$E$39:$E$782,СВЦЭМ!$A$39:$A$782,$A174,СВЦЭМ!$B$39:$B$782,R$155)+'СЕТ СН'!$F$12</f>
        <v>152.65428012999999</v>
      </c>
      <c r="S174" s="36">
        <f>SUMIFS(СВЦЭМ!$E$39:$E$782,СВЦЭМ!$A$39:$A$782,$A174,СВЦЭМ!$B$39:$B$782,S$155)+'СЕТ СН'!$F$12</f>
        <v>151.64395103000001</v>
      </c>
      <c r="T174" s="36">
        <f>SUMIFS(СВЦЭМ!$E$39:$E$782,СВЦЭМ!$A$39:$A$782,$A174,СВЦЭМ!$B$39:$B$782,T$155)+'СЕТ СН'!$F$12</f>
        <v>158.95764348</v>
      </c>
      <c r="U174" s="36">
        <f>SUMIFS(СВЦЭМ!$E$39:$E$782,СВЦЭМ!$A$39:$A$782,$A174,СВЦЭМ!$B$39:$B$782,U$155)+'СЕТ СН'!$F$12</f>
        <v>147.70411977000001</v>
      </c>
      <c r="V174" s="36">
        <f>SUMIFS(СВЦЭМ!$E$39:$E$782,СВЦЭМ!$A$39:$A$782,$A174,СВЦЭМ!$B$39:$B$782,V$155)+'СЕТ СН'!$F$12</f>
        <v>145.59198734</v>
      </c>
      <c r="W174" s="36">
        <f>SUMIFS(СВЦЭМ!$E$39:$E$782,СВЦЭМ!$A$39:$A$782,$A174,СВЦЭМ!$B$39:$B$782,W$155)+'СЕТ СН'!$F$12</f>
        <v>145.892169</v>
      </c>
      <c r="X174" s="36">
        <f>SUMIFS(СВЦЭМ!$E$39:$E$782,СВЦЭМ!$A$39:$A$782,$A174,СВЦЭМ!$B$39:$B$782,X$155)+'СЕТ СН'!$F$12</f>
        <v>149.99779079000001</v>
      </c>
      <c r="Y174" s="36">
        <f>SUMIFS(СВЦЭМ!$E$39:$E$782,СВЦЭМ!$A$39:$A$782,$A174,СВЦЭМ!$B$39:$B$782,Y$155)+'СЕТ СН'!$F$12</f>
        <v>157.10575653000001</v>
      </c>
    </row>
    <row r="175" spans="1:25" ht="15.75" x14ac:dyDescent="0.2">
      <c r="A175" s="35">
        <f t="shared" si="4"/>
        <v>44459</v>
      </c>
      <c r="B175" s="36">
        <f>SUMIFS(СВЦЭМ!$E$39:$E$782,СВЦЭМ!$A$39:$A$782,$A175,СВЦЭМ!$B$39:$B$782,B$155)+'СЕТ СН'!$F$12</f>
        <v>149.36527773</v>
      </c>
      <c r="C175" s="36">
        <f>SUMIFS(СВЦЭМ!$E$39:$E$782,СВЦЭМ!$A$39:$A$782,$A175,СВЦЭМ!$B$39:$B$782,C$155)+'СЕТ СН'!$F$12</f>
        <v>165.77490621000001</v>
      </c>
      <c r="D175" s="36">
        <f>SUMIFS(СВЦЭМ!$E$39:$E$782,СВЦЭМ!$A$39:$A$782,$A175,СВЦЭМ!$B$39:$B$782,D$155)+'СЕТ СН'!$F$12</f>
        <v>175.40971203999999</v>
      </c>
      <c r="E175" s="36">
        <f>SUMIFS(СВЦЭМ!$E$39:$E$782,СВЦЭМ!$A$39:$A$782,$A175,СВЦЭМ!$B$39:$B$782,E$155)+'СЕТ СН'!$F$12</f>
        <v>179.06481693999999</v>
      </c>
      <c r="F175" s="36">
        <f>SUMIFS(СВЦЭМ!$E$39:$E$782,СВЦЭМ!$A$39:$A$782,$A175,СВЦЭМ!$B$39:$B$782,F$155)+'СЕТ СН'!$F$12</f>
        <v>180.9827813</v>
      </c>
      <c r="G175" s="36">
        <f>SUMIFS(СВЦЭМ!$E$39:$E$782,СВЦЭМ!$A$39:$A$782,$A175,СВЦЭМ!$B$39:$B$782,G$155)+'СЕТ СН'!$F$12</f>
        <v>177.90253809000001</v>
      </c>
      <c r="H175" s="36">
        <f>SUMIFS(СВЦЭМ!$E$39:$E$782,СВЦЭМ!$A$39:$A$782,$A175,СВЦЭМ!$B$39:$B$782,H$155)+'СЕТ СН'!$F$12</f>
        <v>168.25815582999999</v>
      </c>
      <c r="I175" s="36">
        <f>SUMIFS(СВЦЭМ!$E$39:$E$782,СВЦЭМ!$A$39:$A$782,$A175,СВЦЭМ!$B$39:$B$782,I$155)+'СЕТ СН'!$F$12</f>
        <v>159.54773158</v>
      </c>
      <c r="J175" s="36">
        <f>SUMIFS(СВЦЭМ!$E$39:$E$782,СВЦЭМ!$A$39:$A$782,$A175,СВЦЭМ!$B$39:$B$782,J$155)+'СЕТ СН'!$F$12</f>
        <v>158.77493183999999</v>
      </c>
      <c r="K175" s="36">
        <f>SUMIFS(СВЦЭМ!$E$39:$E$782,СВЦЭМ!$A$39:$A$782,$A175,СВЦЭМ!$B$39:$B$782,K$155)+'СЕТ СН'!$F$12</f>
        <v>158.03768317999999</v>
      </c>
      <c r="L175" s="36">
        <f>SUMIFS(СВЦЭМ!$E$39:$E$782,СВЦЭМ!$A$39:$A$782,$A175,СВЦЭМ!$B$39:$B$782,L$155)+'СЕТ СН'!$F$12</f>
        <v>154.21709748000001</v>
      </c>
      <c r="M175" s="36">
        <f>SUMIFS(СВЦЭМ!$E$39:$E$782,СВЦЭМ!$A$39:$A$782,$A175,СВЦЭМ!$B$39:$B$782,M$155)+'СЕТ СН'!$F$12</f>
        <v>153.80981403000001</v>
      </c>
      <c r="N175" s="36">
        <f>SUMIFS(СВЦЭМ!$E$39:$E$782,СВЦЭМ!$A$39:$A$782,$A175,СВЦЭМ!$B$39:$B$782,N$155)+'СЕТ СН'!$F$12</f>
        <v>157.03389709000001</v>
      </c>
      <c r="O175" s="36">
        <f>SUMIFS(СВЦЭМ!$E$39:$E$782,СВЦЭМ!$A$39:$A$782,$A175,СВЦЭМ!$B$39:$B$782,O$155)+'СЕТ СН'!$F$12</f>
        <v>162.39159355999999</v>
      </c>
      <c r="P175" s="36">
        <f>SUMIFS(СВЦЭМ!$E$39:$E$782,СВЦЭМ!$A$39:$A$782,$A175,СВЦЭМ!$B$39:$B$782,P$155)+'СЕТ СН'!$F$12</f>
        <v>168.44361501</v>
      </c>
      <c r="Q175" s="36">
        <f>SUMIFS(СВЦЭМ!$E$39:$E$782,СВЦЭМ!$A$39:$A$782,$A175,СВЦЭМ!$B$39:$B$782,Q$155)+'СЕТ СН'!$F$12</f>
        <v>169.03838497000001</v>
      </c>
      <c r="R175" s="36">
        <f>SUMIFS(СВЦЭМ!$E$39:$E$782,СВЦЭМ!$A$39:$A$782,$A175,СВЦЭМ!$B$39:$B$782,R$155)+'СЕТ СН'!$F$12</f>
        <v>165.54318821999999</v>
      </c>
      <c r="S175" s="36">
        <f>SUMIFS(СВЦЭМ!$E$39:$E$782,СВЦЭМ!$A$39:$A$782,$A175,СВЦЭМ!$B$39:$B$782,S$155)+'СЕТ СН'!$F$12</f>
        <v>163.12257292000001</v>
      </c>
      <c r="T175" s="36">
        <f>SUMIFS(СВЦЭМ!$E$39:$E$782,СВЦЭМ!$A$39:$A$782,$A175,СВЦЭМ!$B$39:$B$782,T$155)+'СЕТ СН'!$F$12</f>
        <v>160.51676313999999</v>
      </c>
      <c r="U175" s="36">
        <f>SUMIFS(СВЦЭМ!$E$39:$E$782,СВЦЭМ!$A$39:$A$782,$A175,СВЦЭМ!$B$39:$B$782,U$155)+'СЕТ СН'!$F$12</f>
        <v>164.40429298999999</v>
      </c>
      <c r="V175" s="36">
        <f>SUMIFS(СВЦЭМ!$E$39:$E$782,СВЦЭМ!$A$39:$A$782,$A175,СВЦЭМ!$B$39:$B$782,V$155)+'СЕТ СН'!$F$12</f>
        <v>156.26424716</v>
      </c>
      <c r="W175" s="36">
        <f>SUMIFS(СВЦЭМ!$E$39:$E$782,СВЦЭМ!$A$39:$A$782,$A175,СВЦЭМ!$B$39:$B$782,W$155)+'СЕТ СН'!$F$12</f>
        <v>154.12750163999999</v>
      </c>
      <c r="X175" s="36">
        <f>SUMIFS(СВЦЭМ!$E$39:$E$782,СВЦЭМ!$A$39:$A$782,$A175,СВЦЭМ!$B$39:$B$782,X$155)+'СЕТ СН'!$F$12</f>
        <v>159.82096447000001</v>
      </c>
      <c r="Y175" s="36">
        <f>SUMIFS(СВЦЭМ!$E$39:$E$782,СВЦЭМ!$A$39:$A$782,$A175,СВЦЭМ!$B$39:$B$782,Y$155)+'СЕТ СН'!$F$12</f>
        <v>154.94520851999999</v>
      </c>
    </row>
    <row r="176" spans="1:25" ht="15.75" x14ac:dyDescent="0.2">
      <c r="A176" s="35">
        <f t="shared" si="4"/>
        <v>44460</v>
      </c>
      <c r="B176" s="36">
        <f>SUMIFS(СВЦЭМ!$E$39:$E$782,СВЦЭМ!$A$39:$A$782,$A176,СВЦЭМ!$B$39:$B$782,B$155)+'СЕТ СН'!$F$12</f>
        <v>168.26913092999999</v>
      </c>
      <c r="C176" s="36">
        <f>SUMIFS(СВЦЭМ!$E$39:$E$782,СВЦЭМ!$A$39:$A$782,$A176,СВЦЭМ!$B$39:$B$782,C$155)+'СЕТ СН'!$F$12</f>
        <v>182.15119489</v>
      </c>
      <c r="D176" s="36">
        <f>SUMIFS(СВЦЭМ!$E$39:$E$782,СВЦЭМ!$A$39:$A$782,$A176,СВЦЭМ!$B$39:$B$782,D$155)+'СЕТ СН'!$F$12</f>
        <v>187.54347339</v>
      </c>
      <c r="E176" s="36">
        <f>SUMIFS(СВЦЭМ!$E$39:$E$782,СВЦЭМ!$A$39:$A$782,$A176,СВЦЭМ!$B$39:$B$782,E$155)+'СЕТ СН'!$F$12</f>
        <v>190.41992619000001</v>
      </c>
      <c r="F176" s="36">
        <f>SUMIFS(СВЦЭМ!$E$39:$E$782,СВЦЭМ!$A$39:$A$782,$A176,СВЦЭМ!$B$39:$B$782,F$155)+'СЕТ СН'!$F$12</f>
        <v>190.12197871999999</v>
      </c>
      <c r="G176" s="36">
        <f>SUMIFS(СВЦЭМ!$E$39:$E$782,СВЦЭМ!$A$39:$A$782,$A176,СВЦЭМ!$B$39:$B$782,G$155)+'СЕТ СН'!$F$12</f>
        <v>184.84999237</v>
      </c>
      <c r="H176" s="36">
        <f>SUMIFS(СВЦЭМ!$E$39:$E$782,СВЦЭМ!$A$39:$A$782,$A176,СВЦЭМ!$B$39:$B$782,H$155)+'СЕТ СН'!$F$12</f>
        <v>173.88240532</v>
      </c>
      <c r="I176" s="36">
        <f>SUMIFS(СВЦЭМ!$E$39:$E$782,СВЦЭМ!$A$39:$A$782,$A176,СВЦЭМ!$B$39:$B$782,I$155)+'СЕТ СН'!$F$12</f>
        <v>165.32987893999999</v>
      </c>
      <c r="J176" s="36">
        <f>SUMIFS(СВЦЭМ!$E$39:$E$782,СВЦЭМ!$A$39:$A$782,$A176,СВЦЭМ!$B$39:$B$782,J$155)+'СЕТ СН'!$F$12</f>
        <v>162.17050445999999</v>
      </c>
      <c r="K176" s="36">
        <f>SUMIFS(СВЦЭМ!$E$39:$E$782,СВЦЭМ!$A$39:$A$782,$A176,СВЦЭМ!$B$39:$B$782,K$155)+'СЕТ СН'!$F$12</f>
        <v>158.36166438000001</v>
      </c>
      <c r="L176" s="36">
        <f>SUMIFS(СВЦЭМ!$E$39:$E$782,СВЦЭМ!$A$39:$A$782,$A176,СВЦЭМ!$B$39:$B$782,L$155)+'СЕТ СН'!$F$12</f>
        <v>154.50207369</v>
      </c>
      <c r="M176" s="36">
        <f>SUMIFS(СВЦЭМ!$E$39:$E$782,СВЦЭМ!$A$39:$A$782,$A176,СВЦЭМ!$B$39:$B$782,M$155)+'СЕТ СН'!$F$12</f>
        <v>155.15598717</v>
      </c>
      <c r="N176" s="36">
        <f>SUMIFS(СВЦЭМ!$E$39:$E$782,СВЦЭМ!$A$39:$A$782,$A176,СВЦЭМ!$B$39:$B$782,N$155)+'СЕТ СН'!$F$12</f>
        <v>157.84260841</v>
      </c>
      <c r="O176" s="36">
        <f>SUMIFS(СВЦЭМ!$E$39:$E$782,СВЦЭМ!$A$39:$A$782,$A176,СВЦЭМ!$B$39:$B$782,O$155)+'СЕТ СН'!$F$12</f>
        <v>159.81347008</v>
      </c>
      <c r="P176" s="36">
        <f>SUMIFS(СВЦЭМ!$E$39:$E$782,СВЦЭМ!$A$39:$A$782,$A176,СВЦЭМ!$B$39:$B$782,P$155)+'СЕТ СН'!$F$12</f>
        <v>166.20378830999999</v>
      </c>
      <c r="Q176" s="36">
        <f>SUMIFS(СВЦЭМ!$E$39:$E$782,СВЦЭМ!$A$39:$A$782,$A176,СВЦЭМ!$B$39:$B$782,Q$155)+'СЕТ СН'!$F$12</f>
        <v>169.27972437</v>
      </c>
      <c r="R176" s="36">
        <f>SUMIFS(СВЦЭМ!$E$39:$E$782,СВЦЭМ!$A$39:$A$782,$A176,СВЦЭМ!$B$39:$B$782,R$155)+'СЕТ СН'!$F$12</f>
        <v>167.19951377999999</v>
      </c>
      <c r="S176" s="36">
        <f>SUMIFS(СВЦЭМ!$E$39:$E$782,СВЦЭМ!$A$39:$A$782,$A176,СВЦЭМ!$B$39:$B$782,S$155)+'СЕТ СН'!$F$12</f>
        <v>163.14330641000001</v>
      </c>
      <c r="T176" s="36">
        <f>SUMIFS(СВЦЭМ!$E$39:$E$782,СВЦЭМ!$A$39:$A$782,$A176,СВЦЭМ!$B$39:$B$782,T$155)+'СЕТ СН'!$F$12</f>
        <v>159.15837298</v>
      </c>
      <c r="U176" s="36">
        <f>SUMIFS(СВЦЭМ!$E$39:$E$782,СВЦЭМ!$A$39:$A$782,$A176,СВЦЭМ!$B$39:$B$782,U$155)+'СЕТ СН'!$F$12</f>
        <v>158.60921024000001</v>
      </c>
      <c r="V176" s="36">
        <f>SUMIFS(СВЦЭМ!$E$39:$E$782,СВЦЭМ!$A$39:$A$782,$A176,СВЦЭМ!$B$39:$B$782,V$155)+'СЕТ СН'!$F$12</f>
        <v>158.15759648</v>
      </c>
      <c r="W176" s="36">
        <f>SUMIFS(СВЦЭМ!$E$39:$E$782,СВЦЭМ!$A$39:$A$782,$A176,СВЦЭМ!$B$39:$B$782,W$155)+'СЕТ СН'!$F$12</f>
        <v>156.92648366</v>
      </c>
      <c r="X176" s="36">
        <f>SUMIFS(СВЦЭМ!$E$39:$E$782,СВЦЭМ!$A$39:$A$782,$A176,СВЦЭМ!$B$39:$B$782,X$155)+'СЕТ СН'!$F$12</f>
        <v>152.03594257</v>
      </c>
      <c r="Y176" s="36">
        <f>SUMIFS(СВЦЭМ!$E$39:$E$782,СВЦЭМ!$A$39:$A$782,$A176,СВЦЭМ!$B$39:$B$782,Y$155)+'СЕТ СН'!$F$12</f>
        <v>151.54298154</v>
      </c>
    </row>
    <row r="177" spans="1:27" ht="15.75" x14ac:dyDescent="0.2">
      <c r="A177" s="35">
        <f t="shared" si="4"/>
        <v>44461</v>
      </c>
      <c r="B177" s="36">
        <f>SUMIFS(СВЦЭМ!$E$39:$E$782,СВЦЭМ!$A$39:$A$782,$A177,СВЦЭМ!$B$39:$B$782,B$155)+'СЕТ СН'!$F$12</f>
        <v>166.83575378</v>
      </c>
      <c r="C177" s="36">
        <f>SUMIFS(СВЦЭМ!$E$39:$E$782,СВЦЭМ!$A$39:$A$782,$A177,СВЦЭМ!$B$39:$B$782,C$155)+'СЕТ СН'!$F$12</f>
        <v>178.32426769</v>
      </c>
      <c r="D177" s="36">
        <f>SUMIFS(СВЦЭМ!$E$39:$E$782,СВЦЭМ!$A$39:$A$782,$A177,СВЦЭМ!$B$39:$B$782,D$155)+'СЕТ СН'!$F$12</f>
        <v>185.49423769000001</v>
      </c>
      <c r="E177" s="36">
        <f>SUMIFS(СВЦЭМ!$E$39:$E$782,СВЦЭМ!$A$39:$A$782,$A177,СВЦЭМ!$B$39:$B$782,E$155)+'СЕТ СН'!$F$12</f>
        <v>186.89651775999999</v>
      </c>
      <c r="F177" s="36">
        <f>SUMIFS(СВЦЭМ!$E$39:$E$782,СВЦЭМ!$A$39:$A$782,$A177,СВЦЭМ!$B$39:$B$782,F$155)+'СЕТ СН'!$F$12</f>
        <v>187.47308208000001</v>
      </c>
      <c r="G177" s="36">
        <f>SUMIFS(СВЦЭМ!$E$39:$E$782,СВЦЭМ!$A$39:$A$782,$A177,СВЦЭМ!$B$39:$B$782,G$155)+'СЕТ СН'!$F$12</f>
        <v>184.12741609</v>
      </c>
      <c r="H177" s="36">
        <f>SUMIFS(СВЦЭМ!$E$39:$E$782,СВЦЭМ!$A$39:$A$782,$A177,СВЦЭМ!$B$39:$B$782,H$155)+'СЕТ СН'!$F$12</f>
        <v>173.98570215999999</v>
      </c>
      <c r="I177" s="36">
        <f>SUMIFS(СВЦЭМ!$E$39:$E$782,СВЦЭМ!$A$39:$A$782,$A177,СВЦЭМ!$B$39:$B$782,I$155)+'СЕТ СН'!$F$12</f>
        <v>161.65868939000001</v>
      </c>
      <c r="J177" s="36">
        <f>SUMIFS(СВЦЭМ!$E$39:$E$782,СВЦЭМ!$A$39:$A$782,$A177,СВЦЭМ!$B$39:$B$782,J$155)+'СЕТ СН'!$F$12</f>
        <v>159.07005341999999</v>
      </c>
      <c r="K177" s="36">
        <f>SUMIFS(СВЦЭМ!$E$39:$E$782,СВЦЭМ!$A$39:$A$782,$A177,СВЦЭМ!$B$39:$B$782,K$155)+'СЕТ СН'!$F$12</f>
        <v>158.06259779999999</v>
      </c>
      <c r="L177" s="36">
        <f>SUMIFS(СВЦЭМ!$E$39:$E$782,СВЦЭМ!$A$39:$A$782,$A177,СВЦЭМ!$B$39:$B$782,L$155)+'СЕТ СН'!$F$12</f>
        <v>155.44041668</v>
      </c>
      <c r="M177" s="36">
        <f>SUMIFS(СВЦЭМ!$E$39:$E$782,СВЦЭМ!$A$39:$A$782,$A177,СВЦЭМ!$B$39:$B$782,M$155)+'СЕТ СН'!$F$12</f>
        <v>153.38680934000001</v>
      </c>
      <c r="N177" s="36">
        <f>SUMIFS(СВЦЭМ!$E$39:$E$782,СВЦЭМ!$A$39:$A$782,$A177,СВЦЭМ!$B$39:$B$782,N$155)+'СЕТ СН'!$F$12</f>
        <v>156.08081332</v>
      </c>
      <c r="O177" s="36">
        <f>SUMIFS(СВЦЭМ!$E$39:$E$782,СВЦЭМ!$A$39:$A$782,$A177,СВЦЭМ!$B$39:$B$782,O$155)+'СЕТ СН'!$F$12</f>
        <v>160.44358170000001</v>
      </c>
      <c r="P177" s="36">
        <f>SUMIFS(СВЦЭМ!$E$39:$E$782,СВЦЭМ!$A$39:$A$782,$A177,СВЦЭМ!$B$39:$B$782,P$155)+'СЕТ СН'!$F$12</f>
        <v>166.80202514000001</v>
      </c>
      <c r="Q177" s="36">
        <f>SUMIFS(СВЦЭМ!$E$39:$E$782,СВЦЭМ!$A$39:$A$782,$A177,СВЦЭМ!$B$39:$B$782,Q$155)+'СЕТ СН'!$F$12</f>
        <v>168.01252398</v>
      </c>
      <c r="R177" s="36">
        <f>SUMIFS(СВЦЭМ!$E$39:$E$782,СВЦЭМ!$A$39:$A$782,$A177,СВЦЭМ!$B$39:$B$782,R$155)+'СЕТ СН'!$F$12</f>
        <v>166.49263034000001</v>
      </c>
      <c r="S177" s="36">
        <f>SUMIFS(СВЦЭМ!$E$39:$E$782,СВЦЭМ!$A$39:$A$782,$A177,СВЦЭМ!$B$39:$B$782,S$155)+'СЕТ СН'!$F$12</f>
        <v>160.51396650000001</v>
      </c>
      <c r="T177" s="36">
        <f>SUMIFS(СВЦЭМ!$E$39:$E$782,СВЦЭМ!$A$39:$A$782,$A177,СВЦЭМ!$B$39:$B$782,T$155)+'СЕТ СН'!$F$12</f>
        <v>156.18508061</v>
      </c>
      <c r="U177" s="36">
        <f>SUMIFS(СВЦЭМ!$E$39:$E$782,СВЦЭМ!$A$39:$A$782,$A177,СВЦЭМ!$B$39:$B$782,U$155)+'СЕТ СН'!$F$12</f>
        <v>156.74160495000001</v>
      </c>
      <c r="V177" s="36">
        <f>SUMIFS(СВЦЭМ!$E$39:$E$782,СВЦЭМ!$A$39:$A$782,$A177,СВЦЭМ!$B$39:$B$782,V$155)+'СЕТ СН'!$F$12</f>
        <v>155.93241748</v>
      </c>
      <c r="W177" s="36">
        <f>SUMIFS(СВЦЭМ!$E$39:$E$782,СВЦЭМ!$A$39:$A$782,$A177,СВЦЭМ!$B$39:$B$782,W$155)+'СЕТ СН'!$F$12</f>
        <v>154.85071604000001</v>
      </c>
      <c r="X177" s="36">
        <f>SUMIFS(СВЦЭМ!$E$39:$E$782,СВЦЭМ!$A$39:$A$782,$A177,СВЦЭМ!$B$39:$B$782,X$155)+'СЕТ СН'!$F$12</f>
        <v>150.82268396000001</v>
      </c>
      <c r="Y177" s="36">
        <f>SUMIFS(СВЦЭМ!$E$39:$E$782,СВЦЭМ!$A$39:$A$782,$A177,СВЦЭМ!$B$39:$B$782,Y$155)+'СЕТ СН'!$F$12</f>
        <v>149.76076257</v>
      </c>
    </row>
    <row r="178" spans="1:27" ht="15.75" x14ac:dyDescent="0.2">
      <c r="A178" s="35">
        <f t="shared" si="4"/>
        <v>44462</v>
      </c>
      <c r="B178" s="36">
        <f>SUMIFS(СВЦЭМ!$E$39:$E$782,СВЦЭМ!$A$39:$A$782,$A178,СВЦЭМ!$B$39:$B$782,B$155)+'СЕТ СН'!$F$12</f>
        <v>173.65060511999999</v>
      </c>
      <c r="C178" s="36">
        <f>SUMIFS(СВЦЭМ!$E$39:$E$782,СВЦЭМ!$A$39:$A$782,$A178,СВЦЭМ!$B$39:$B$782,C$155)+'СЕТ СН'!$F$12</f>
        <v>192.18765091</v>
      </c>
      <c r="D178" s="36">
        <f>SUMIFS(СВЦЭМ!$E$39:$E$782,СВЦЭМ!$A$39:$A$782,$A178,СВЦЭМ!$B$39:$B$782,D$155)+'СЕТ СН'!$F$12</f>
        <v>202.81906379</v>
      </c>
      <c r="E178" s="36">
        <f>SUMIFS(СВЦЭМ!$E$39:$E$782,СВЦЭМ!$A$39:$A$782,$A178,СВЦЭМ!$B$39:$B$782,E$155)+'СЕТ СН'!$F$12</f>
        <v>205.43010785999999</v>
      </c>
      <c r="F178" s="36">
        <f>SUMIFS(СВЦЭМ!$E$39:$E$782,СВЦЭМ!$A$39:$A$782,$A178,СВЦЭМ!$B$39:$B$782,F$155)+'СЕТ СН'!$F$12</f>
        <v>206.23208876999999</v>
      </c>
      <c r="G178" s="36">
        <f>SUMIFS(СВЦЭМ!$E$39:$E$782,СВЦЭМ!$A$39:$A$782,$A178,СВЦЭМ!$B$39:$B$782,G$155)+'СЕТ СН'!$F$12</f>
        <v>201.19251156999999</v>
      </c>
      <c r="H178" s="36">
        <f>SUMIFS(СВЦЭМ!$E$39:$E$782,СВЦЭМ!$A$39:$A$782,$A178,СВЦЭМ!$B$39:$B$782,H$155)+'СЕТ СН'!$F$12</f>
        <v>186.84739218999999</v>
      </c>
      <c r="I178" s="36">
        <f>SUMIFS(СВЦЭМ!$E$39:$E$782,СВЦЭМ!$A$39:$A$782,$A178,СВЦЭМ!$B$39:$B$782,I$155)+'СЕТ СН'!$F$12</f>
        <v>167.83017353</v>
      </c>
      <c r="J178" s="36">
        <f>SUMIFS(СВЦЭМ!$E$39:$E$782,СВЦЭМ!$A$39:$A$782,$A178,СВЦЭМ!$B$39:$B$782,J$155)+'СЕТ СН'!$F$12</f>
        <v>167.40027036000001</v>
      </c>
      <c r="K178" s="36">
        <f>SUMIFS(СВЦЭМ!$E$39:$E$782,СВЦЭМ!$A$39:$A$782,$A178,СВЦЭМ!$B$39:$B$782,K$155)+'СЕТ СН'!$F$12</f>
        <v>171.13012821999999</v>
      </c>
      <c r="L178" s="36">
        <f>SUMIFS(СВЦЭМ!$E$39:$E$782,СВЦЭМ!$A$39:$A$782,$A178,СВЦЭМ!$B$39:$B$782,L$155)+'СЕТ СН'!$F$12</f>
        <v>170.64870485</v>
      </c>
      <c r="M178" s="36">
        <f>SUMIFS(СВЦЭМ!$E$39:$E$782,СВЦЭМ!$A$39:$A$782,$A178,СВЦЭМ!$B$39:$B$782,M$155)+'СЕТ СН'!$F$12</f>
        <v>168.59277693000001</v>
      </c>
      <c r="N178" s="36">
        <f>SUMIFS(СВЦЭМ!$E$39:$E$782,СВЦЭМ!$A$39:$A$782,$A178,СВЦЭМ!$B$39:$B$782,N$155)+'СЕТ СН'!$F$12</f>
        <v>164.46033138000001</v>
      </c>
      <c r="O178" s="36">
        <f>SUMIFS(СВЦЭМ!$E$39:$E$782,СВЦЭМ!$A$39:$A$782,$A178,СВЦЭМ!$B$39:$B$782,O$155)+'СЕТ СН'!$F$12</f>
        <v>163.25692461</v>
      </c>
      <c r="P178" s="36">
        <f>SUMIFS(СВЦЭМ!$E$39:$E$782,СВЦЭМ!$A$39:$A$782,$A178,СВЦЭМ!$B$39:$B$782,P$155)+'СЕТ СН'!$F$12</f>
        <v>168.57987473</v>
      </c>
      <c r="Q178" s="36">
        <f>SUMIFS(СВЦЭМ!$E$39:$E$782,СВЦЭМ!$A$39:$A$782,$A178,СВЦЭМ!$B$39:$B$782,Q$155)+'СЕТ СН'!$F$12</f>
        <v>169.90801241</v>
      </c>
      <c r="R178" s="36">
        <f>SUMIFS(СВЦЭМ!$E$39:$E$782,СВЦЭМ!$A$39:$A$782,$A178,СВЦЭМ!$B$39:$B$782,R$155)+'СЕТ СН'!$F$12</f>
        <v>167.86569677</v>
      </c>
      <c r="S178" s="36">
        <f>SUMIFS(СВЦЭМ!$E$39:$E$782,СВЦЭМ!$A$39:$A$782,$A178,СВЦЭМ!$B$39:$B$782,S$155)+'СЕТ СН'!$F$12</f>
        <v>164.29558634</v>
      </c>
      <c r="T178" s="36">
        <f>SUMIFS(СВЦЭМ!$E$39:$E$782,СВЦЭМ!$A$39:$A$782,$A178,СВЦЭМ!$B$39:$B$782,T$155)+'СЕТ СН'!$F$12</f>
        <v>160.67941648999999</v>
      </c>
      <c r="U178" s="36">
        <f>SUMIFS(СВЦЭМ!$E$39:$E$782,СВЦЭМ!$A$39:$A$782,$A178,СВЦЭМ!$B$39:$B$782,U$155)+'СЕТ СН'!$F$12</f>
        <v>159.41801819</v>
      </c>
      <c r="V178" s="36">
        <f>SUMIFS(СВЦЭМ!$E$39:$E$782,СВЦЭМ!$A$39:$A$782,$A178,СВЦЭМ!$B$39:$B$782,V$155)+'СЕТ СН'!$F$12</f>
        <v>159.04555995999999</v>
      </c>
      <c r="W178" s="36">
        <f>SUMIFS(СВЦЭМ!$E$39:$E$782,СВЦЭМ!$A$39:$A$782,$A178,СВЦЭМ!$B$39:$B$782,W$155)+'СЕТ СН'!$F$12</f>
        <v>156.05656647000001</v>
      </c>
      <c r="X178" s="36">
        <f>SUMIFS(СВЦЭМ!$E$39:$E$782,СВЦЭМ!$A$39:$A$782,$A178,СВЦЭМ!$B$39:$B$782,X$155)+'СЕТ СН'!$F$12</f>
        <v>153.12214815999999</v>
      </c>
      <c r="Y178" s="36">
        <f>SUMIFS(СВЦЭМ!$E$39:$E$782,СВЦЭМ!$A$39:$A$782,$A178,СВЦЭМ!$B$39:$B$782,Y$155)+'СЕТ СН'!$F$12</f>
        <v>162.53328843</v>
      </c>
    </row>
    <row r="179" spans="1:27" ht="15.75" x14ac:dyDescent="0.2">
      <c r="A179" s="35">
        <f t="shared" si="4"/>
        <v>44463</v>
      </c>
      <c r="B179" s="36">
        <f>SUMIFS(СВЦЭМ!$E$39:$E$782,СВЦЭМ!$A$39:$A$782,$A179,СВЦЭМ!$B$39:$B$782,B$155)+'СЕТ СН'!$F$12</f>
        <v>168.09107653000001</v>
      </c>
      <c r="C179" s="36">
        <f>SUMIFS(СВЦЭМ!$E$39:$E$782,СВЦЭМ!$A$39:$A$782,$A179,СВЦЭМ!$B$39:$B$782,C$155)+'СЕТ СН'!$F$12</f>
        <v>179.51522342999999</v>
      </c>
      <c r="D179" s="36">
        <f>SUMIFS(СВЦЭМ!$E$39:$E$782,СВЦЭМ!$A$39:$A$782,$A179,СВЦЭМ!$B$39:$B$782,D$155)+'СЕТ СН'!$F$12</f>
        <v>192.6869609</v>
      </c>
      <c r="E179" s="36">
        <f>SUMIFS(СВЦЭМ!$E$39:$E$782,СВЦЭМ!$A$39:$A$782,$A179,СВЦЭМ!$B$39:$B$782,E$155)+'СЕТ СН'!$F$12</f>
        <v>196.70213788999999</v>
      </c>
      <c r="F179" s="36">
        <f>SUMIFS(СВЦЭМ!$E$39:$E$782,СВЦЭМ!$A$39:$A$782,$A179,СВЦЭМ!$B$39:$B$782,F$155)+'СЕТ СН'!$F$12</f>
        <v>197.18333955</v>
      </c>
      <c r="G179" s="36">
        <f>SUMIFS(СВЦЭМ!$E$39:$E$782,СВЦЭМ!$A$39:$A$782,$A179,СВЦЭМ!$B$39:$B$782,G$155)+'СЕТ СН'!$F$12</f>
        <v>189.84058576999999</v>
      </c>
      <c r="H179" s="36">
        <f>SUMIFS(СВЦЭМ!$E$39:$E$782,СВЦЭМ!$A$39:$A$782,$A179,СВЦЭМ!$B$39:$B$782,H$155)+'СЕТ СН'!$F$12</f>
        <v>174.62945736</v>
      </c>
      <c r="I179" s="36">
        <f>SUMIFS(СВЦЭМ!$E$39:$E$782,СВЦЭМ!$A$39:$A$782,$A179,СВЦЭМ!$B$39:$B$782,I$155)+'СЕТ СН'!$F$12</f>
        <v>163.92188404000001</v>
      </c>
      <c r="J179" s="36">
        <f>SUMIFS(СВЦЭМ!$E$39:$E$782,СВЦЭМ!$A$39:$A$782,$A179,СВЦЭМ!$B$39:$B$782,J$155)+'СЕТ СН'!$F$12</f>
        <v>166.83543392000001</v>
      </c>
      <c r="K179" s="36">
        <f>SUMIFS(СВЦЭМ!$E$39:$E$782,СВЦЭМ!$A$39:$A$782,$A179,СВЦЭМ!$B$39:$B$782,K$155)+'СЕТ СН'!$F$12</f>
        <v>169.10475796</v>
      </c>
      <c r="L179" s="36">
        <f>SUMIFS(СВЦЭМ!$E$39:$E$782,СВЦЭМ!$A$39:$A$782,$A179,СВЦЭМ!$B$39:$B$782,L$155)+'СЕТ СН'!$F$12</f>
        <v>171.33818636999999</v>
      </c>
      <c r="M179" s="36">
        <f>SUMIFS(СВЦЭМ!$E$39:$E$782,СВЦЭМ!$A$39:$A$782,$A179,СВЦЭМ!$B$39:$B$782,M$155)+'СЕТ СН'!$F$12</f>
        <v>169.02616925000001</v>
      </c>
      <c r="N179" s="36">
        <f>SUMIFS(СВЦЭМ!$E$39:$E$782,СВЦЭМ!$A$39:$A$782,$A179,СВЦЭМ!$B$39:$B$782,N$155)+'СЕТ СН'!$F$12</f>
        <v>163.16439819000001</v>
      </c>
      <c r="O179" s="36">
        <f>SUMIFS(СВЦЭМ!$E$39:$E$782,СВЦЭМ!$A$39:$A$782,$A179,СВЦЭМ!$B$39:$B$782,O$155)+'СЕТ СН'!$F$12</f>
        <v>161.89363677</v>
      </c>
      <c r="P179" s="36">
        <f>SUMIFS(СВЦЭМ!$E$39:$E$782,СВЦЭМ!$A$39:$A$782,$A179,СВЦЭМ!$B$39:$B$782,P$155)+'СЕТ СН'!$F$12</f>
        <v>169.55427531999999</v>
      </c>
      <c r="Q179" s="36">
        <f>SUMIFS(СВЦЭМ!$E$39:$E$782,СВЦЭМ!$A$39:$A$782,$A179,СВЦЭМ!$B$39:$B$782,Q$155)+'СЕТ СН'!$F$12</f>
        <v>170.28731661</v>
      </c>
      <c r="R179" s="36">
        <f>SUMIFS(СВЦЭМ!$E$39:$E$782,СВЦЭМ!$A$39:$A$782,$A179,СВЦЭМ!$B$39:$B$782,R$155)+'СЕТ СН'!$F$12</f>
        <v>167.57579211999999</v>
      </c>
      <c r="S179" s="36">
        <f>SUMIFS(СВЦЭМ!$E$39:$E$782,СВЦЭМ!$A$39:$A$782,$A179,СВЦЭМ!$B$39:$B$782,S$155)+'СЕТ СН'!$F$12</f>
        <v>165.04086613999999</v>
      </c>
      <c r="T179" s="36">
        <f>SUMIFS(СВЦЭМ!$E$39:$E$782,СВЦЭМ!$A$39:$A$782,$A179,СВЦЭМ!$B$39:$B$782,T$155)+'СЕТ СН'!$F$12</f>
        <v>160.58803112999999</v>
      </c>
      <c r="U179" s="36">
        <f>SUMIFS(СВЦЭМ!$E$39:$E$782,СВЦЭМ!$A$39:$A$782,$A179,СВЦЭМ!$B$39:$B$782,U$155)+'СЕТ СН'!$F$12</f>
        <v>159.23338092</v>
      </c>
      <c r="V179" s="36">
        <f>SUMIFS(СВЦЭМ!$E$39:$E$782,СВЦЭМ!$A$39:$A$782,$A179,СВЦЭМ!$B$39:$B$782,V$155)+'СЕТ СН'!$F$12</f>
        <v>158.47111437000001</v>
      </c>
      <c r="W179" s="36">
        <f>SUMIFS(СВЦЭМ!$E$39:$E$782,СВЦЭМ!$A$39:$A$782,$A179,СВЦЭМ!$B$39:$B$782,W$155)+'СЕТ СН'!$F$12</f>
        <v>155.78801855</v>
      </c>
      <c r="X179" s="36">
        <f>SUMIFS(СВЦЭМ!$E$39:$E$782,СВЦЭМ!$A$39:$A$782,$A179,СВЦЭМ!$B$39:$B$782,X$155)+'СЕТ СН'!$F$12</f>
        <v>151.22274472000001</v>
      </c>
      <c r="Y179" s="36">
        <f>SUMIFS(СВЦЭМ!$E$39:$E$782,СВЦЭМ!$A$39:$A$782,$A179,СВЦЭМ!$B$39:$B$782,Y$155)+'СЕТ СН'!$F$12</f>
        <v>153.26833947</v>
      </c>
    </row>
    <row r="180" spans="1:27" ht="15.75" x14ac:dyDescent="0.2">
      <c r="A180" s="35">
        <f t="shared" si="4"/>
        <v>44464</v>
      </c>
      <c r="B180" s="36">
        <f>SUMIFS(СВЦЭМ!$E$39:$E$782,СВЦЭМ!$A$39:$A$782,$A180,СВЦЭМ!$B$39:$B$782,B$155)+'СЕТ СН'!$F$12</f>
        <v>154.75269510999999</v>
      </c>
      <c r="C180" s="36">
        <f>SUMIFS(СВЦЭМ!$E$39:$E$782,СВЦЭМ!$A$39:$A$782,$A180,СВЦЭМ!$B$39:$B$782,C$155)+'СЕТ СН'!$F$12</f>
        <v>172.34069797999999</v>
      </c>
      <c r="D180" s="36">
        <f>SUMIFS(СВЦЭМ!$E$39:$E$782,СВЦЭМ!$A$39:$A$782,$A180,СВЦЭМ!$B$39:$B$782,D$155)+'СЕТ СН'!$F$12</f>
        <v>188.88513674999999</v>
      </c>
      <c r="E180" s="36">
        <f>SUMIFS(СВЦЭМ!$E$39:$E$782,СВЦЭМ!$A$39:$A$782,$A180,СВЦЭМ!$B$39:$B$782,E$155)+'СЕТ СН'!$F$12</f>
        <v>194.54371065999999</v>
      </c>
      <c r="F180" s="36">
        <f>SUMIFS(СВЦЭМ!$E$39:$E$782,СВЦЭМ!$A$39:$A$782,$A180,СВЦЭМ!$B$39:$B$782,F$155)+'СЕТ СН'!$F$12</f>
        <v>193.80426435999999</v>
      </c>
      <c r="G180" s="36">
        <f>SUMIFS(СВЦЭМ!$E$39:$E$782,СВЦЭМ!$A$39:$A$782,$A180,СВЦЭМ!$B$39:$B$782,G$155)+'СЕТ СН'!$F$12</f>
        <v>193.02247679000001</v>
      </c>
      <c r="H180" s="36">
        <f>SUMIFS(СВЦЭМ!$E$39:$E$782,СВЦЭМ!$A$39:$A$782,$A180,СВЦЭМ!$B$39:$B$782,H$155)+'СЕТ СН'!$F$12</f>
        <v>186.28718624999999</v>
      </c>
      <c r="I180" s="36">
        <f>SUMIFS(СВЦЭМ!$E$39:$E$782,СВЦЭМ!$A$39:$A$782,$A180,СВЦЭМ!$B$39:$B$782,I$155)+'СЕТ СН'!$F$12</f>
        <v>169.03838558000001</v>
      </c>
      <c r="J180" s="36">
        <f>SUMIFS(СВЦЭМ!$E$39:$E$782,СВЦЭМ!$A$39:$A$782,$A180,СВЦЭМ!$B$39:$B$782,J$155)+'СЕТ СН'!$F$12</f>
        <v>159.38638288000001</v>
      </c>
      <c r="K180" s="36">
        <f>SUMIFS(СВЦЭМ!$E$39:$E$782,СВЦЭМ!$A$39:$A$782,$A180,СВЦЭМ!$B$39:$B$782,K$155)+'СЕТ СН'!$F$12</f>
        <v>159.12743394</v>
      </c>
      <c r="L180" s="36">
        <f>SUMIFS(СВЦЭМ!$E$39:$E$782,СВЦЭМ!$A$39:$A$782,$A180,СВЦЭМ!$B$39:$B$782,L$155)+'СЕТ СН'!$F$12</f>
        <v>158.96053412000001</v>
      </c>
      <c r="M180" s="36">
        <f>SUMIFS(СВЦЭМ!$E$39:$E$782,СВЦЭМ!$A$39:$A$782,$A180,СВЦЭМ!$B$39:$B$782,M$155)+'СЕТ СН'!$F$12</f>
        <v>158.33687352000001</v>
      </c>
      <c r="N180" s="36">
        <f>SUMIFS(СВЦЭМ!$E$39:$E$782,СВЦЭМ!$A$39:$A$782,$A180,СВЦЭМ!$B$39:$B$782,N$155)+'СЕТ СН'!$F$12</f>
        <v>159.41593175</v>
      </c>
      <c r="O180" s="36">
        <f>SUMIFS(СВЦЭМ!$E$39:$E$782,СВЦЭМ!$A$39:$A$782,$A180,СВЦЭМ!$B$39:$B$782,O$155)+'СЕТ СН'!$F$12</f>
        <v>164.13982227</v>
      </c>
      <c r="P180" s="36">
        <f>SUMIFS(СВЦЭМ!$E$39:$E$782,СВЦЭМ!$A$39:$A$782,$A180,СВЦЭМ!$B$39:$B$782,P$155)+'СЕТ СН'!$F$12</f>
        <v>170.18023597000001</v>
      </c>
      <c r="Q180" s="36">
        <f>SUMIFS(СВЦЭМ!$E$39:$E$782,СВЦЭМ!$A$39:$A$782,$A180,СВЦЭМ!$B$39:$B$782,Q$155)+'СЕТ СН'!$F$12</f>
        <v>170.77460877999999</v>
      </c>
      <c r="R180" s="36">
        <f>SUMIFS(СВЦЭМ!$E$39:$E$782,СВЦЭМ!$A$39:$A$782,$A180,СВЦЭМ!$B$39:$B$782,R$155)+'СЕТ СН'!$F$12</f>
        <v>167.86731295999999</v>
      </c>
      <c r="S180" s="36">
        <f>SUMIFS(СВЦЭМ!$E$39:$E$782,СВЦЭМ!$A$39:$A$782,$A180,СВЦЭМ!$B$39:$B$782,S$155)+'СЕТ СН'!$F$12</f>
        <v>163.42738288000001</v>
      </c>
      <c r="T180" s="36">
        <f>SUMIFS(СВЦЭМ!$E$39:$E$782,СВЦЭМ!$A$39:$A$782,$A180,СВЦЭМ!$B$39:$B$782,T$155)+'СЕТ СН'!$F$12</f>
        <v>156.63147949</v>
      </c>
      <c r="U180" s="36">
        <f>SUMIFS(СВЦЭМ!$E$39:$E$782,СВЦЭМ!$A$39:$A$782,$A180,СВЦЭМ!$B$39:$B$782,U$155)+'СЕТ СН'!$F$12</f>
        <v>154.86835407000001</v>
      </c>
      <c r="V180" s="36">
        <f>SUMIFS(СВЦЭМ!$E$39:$E$782,СВЦЭМ!$A$39:$A$782,$A180,СВЦЭМ!$B$39:$B$782,V$155)+'СЕТ СН'!$F$12</f>
        <v>155.27342096000001</v>
      </c>
      <c r="W180" s="36">
        <f>SUMIFS(СВЦЭМ!$E$39:$E$782,СВЦЭМ!$A$39:$A$782,$A180,СВЦЭМ!$B$39:$B$782,W$155)+'СЕТ СН'!$F$12</f>
        <v>152.33644697</v>
      </c>
      <c r="X180" s="36">
        <f>SUMIFS(СВЦЭМ!$E$39:$E$782,СВЦЭМ!$A$39:$A$782,$A180,СВЦЭМ!$B$39:$B$782,X$155)+'СЕТ СН'!$F$12</f>
        <v>159.97207524999999</v>
      </c>
      <c r="Y180" s="36">
        <f>SUMIFS(СВЦЭМ!$E$39:$E$782,СВЦЭМ!$A$39:$A$782,$A180,СВЦЭМ!$B$39:$B$782,Y$155)+'СЕТ СН'!$F$12</f>
        <v>161.30526093</v>
      </c>
    </row>
    <row r="181" spans="1:27" ht="15.75" x14ac:dyDescent="0.2">
      <c r="A181" s="35">
        <f t="shared" si="4"/>
        <v>44465</v>
      </c>
      <c r="B181" s="36">
        <f>SUMIFS(СВЦЭМ!$E$39:$E$782,СВЦЭМ!$A$39:$A$782,$A181,СВЦЭМ!$B$39:$B$782,B$155)+'СЕТ СН'!$F$12</f>
        <v>167.146558</v>
      </c>
      <c r="C181" s="36">
        <f>SUMIFS(СВЦЭМ!$E$39:$E$782,СВЦЭМ!$A$39:$A$782,$A181,СВЦЭМ!$B$39:$B$782,C$155)+'СЕТ СН'!$F$12</f>
        <v>181.73649569</v>
      </c>
      <c r="D181" s="36">
        <f>SUMIFS(СВЦЭМ!$E$39:$E$782,СВЦЭМ!$A$39:$A$782,$A181,СВЦЭМ!$B$39:$B$782,D$155)+'СЕТ СН'!$F$12</f>
        <v>193.94587505999999</v>
      </c>
      <c r="E181" s="36">
        <f>SUMIFS(СВЦЭМ!$E$39:$E$782,СВЦЭМ!$A$39:$A$782,$A181,СВЦЭМ!$B$39:$B$782,E$155)+'СЕТ СН'!$F$12</f>
        <v>200.08142591000001</v>
      </c>
      <c r="F181" s="36">
        <f>SUMIFS(СВЦЭМ!$E$39:$E$782,СВЦЭМ!$A$39:$A$782,$A181,СВЦЭМ!$B$39:$B$782,F$155)+'СЕТ СН'!$F$12</f>
        <v>200.69062751000001</v>
      </c>
      <c r="G181" s="36">
        <f>SUMIFS(СВЦЭМ!$E$39:$E$782,СВЦЭМ!$A$39:$A$782,$A181,СВЦЭМ!$B$39:$B$782,G$155)+'СЕТ СН'!$F$12</f>
        <v>198.84518022</v>
      </c>
      <c r="H181" s="36">
        <f>SUMIFS(СВЦЭМ!$E$39:$E$782,СВЦЭМ!$A$39:$A$782,$A181,СВЦЭМ!$B$39:$B$782,H$155)+'СЕТ СН'!$F$12</f>
        <v>190.61241694</v>
      </c>
      <c r="I181" s="36">
        <f>SUMIFS(СВЦЭМ!$E$39:$E$782,СВЦЭМ!$A$39:$A$782,$A181,СВЦЭМ!$B$39:$B$782,I$155)+'СЕТ СН'!$F$12</f>
        <v>174.42441611999999</v>
      </c>
      <c r="J181" s="36">
        <f>SUMIFS(СВЦЭМ!$E$39:$E$782,СВЦЭМ!$A$39:$A$782,$A181,СВЦЭМ!$B$39:$B$782,J$155)+'СЕТ СН'!$F$12</f>
        <v>160.79582475000001</v>
      </c>
      <c r="K181" s="36">
        <f>SUMIFS(СВЦЭМ!$E$39:$E$782,СВЦЭМ!$A$39:$A$782,$A181,СВЦЭМ!$B$39:$B$782,K$155)+'СЕТ СН'!$F$12</f>
        <v>157.34025149999999</v>
      </c>
      <c r="L181" s="36">
        <f>SUMIFS(СВЦЭМ!$E$39:$E$782,СВЦЭМ!$A$39:$A$782,$A181,СВЦЭМ!$B$39:$B$782,L$155)+'СЕТ СН'!$F$12</f>
        <v>158.96991373</v>
      </c>
      <c r="M181" s="36">
        <f>SUMIFS(СВЦЭМ!$E$39:$E$782,СВЦЭМ!$A$39:$A$782,$A181,СВЦЭМ!$B$39:$B$782,M$155)+'СЕТ СН'!$F$12</f>
        <v>157.94747608</v>
      </c>
      <c r="N181" s="36">
        <f>SUMIFS(СВЦЭМ!$E$39:$E$782,СВЦЭМ!$A$39:$A$782,$A181,СВЦЭМ!$B$39:$B$782,N$155)+'СЕТ СН'!$F$12</f>
        <v>159.87052668999999</v>
      </c>
      <c r="O181" s="36">
        <f>SUMIFS(СВЦЭМ!$E$39:$E$782,СВЦЭМ!$A$39:$A$782,$A181,СВЦЭМ!$B$39:$B$782,O$155)+'СЕТ СН'!$F$12</f>
        <v>164.30485278</v>
      </c>
      <c r="P181" s="36">
        <f>SUMIFS(СВЦЭМ!$E$39:$E$782,СВЦЭМ!$A$39:$A$782,$A181,СВЦЭМ!$B$39:$B$782,P$155)+'СЕТ СН'!$F$12</f>
        <v>170.55167313999999</v>
      </c>
      <c r="Q181" s="36">
        <f>SUMIFS(СВЦЭМ!$E$39:$E$782,СВЦЭМ!$A$39:$A$782,$A181,СВЦЭМ!$B$39:$B$782,Q$155)+'СЕТ СН'!$F$12</f>
        <v>171.01479653000001</v>
      </c>
      <c r="R181" s="36">
        <f>SUMIFS(СВЦЭМ!$E$39:$E$782,СВЦЭМ!$A$39:$A$782,$A181,СВЦЭМ!$B$39:$B$782,R$155)+'СЕТ СН'!$F$12</f>
        <v>168.74611447000001</v>
      </c>
      <c r="S181" s="36">
        <f>SUMIFS(СВЦЭМ!$E$39:$E$782,СВЦЭМ!$A$39:$A$782,$A181,СВЦЭМ!$B$39:$B$782,S$155)+'СЕТ СН'!$F$12</f>
        <v>164.64138643999999</v>
      </c>
      <c r="T181" s="36">
        <f>SUMIFS(СВЦЭМ!$E$39:$E$782,СВЦЭМ!$A$39:$A$782,$A181,СВЦЭМ!$B$39:$B$782,T$155)+'СЕТ СН'!$F$12</f>
        <v>158.12959710999999</v>
      </c>
      <c r="U181" s="36">
        <f>SUMIFS(СВЦЭМ!$E$39:$E$782,СВЦЭМ!$A$39:$A$782,$A181,СВЦЭМ!$B$39:$B$782,U$155)+'СЕТ СН'!$F$12</f>
        <v>162.91826814000001</v>
      </c>
      <c r="V181" s="36">
        <f>SUMIFS(СВЦЭМ!$E$39:$E$782,СВЦЭМ!$A$39:$A$782,$A181,СВЦЭМ!$B$39:$B$782,V$155)+'СЕТ СН'!$F$12</f>
        <v>164.45698428</v>
      </c>
      <c r="W181" s="36">
        <f>SUMIFS(СВЦЭМ!$E$39:$E$782,СВЦЭМ!$A$39:$A$782,$A181,СВЦЭМ!$B$39:$B$782,W$155)+'СЕТ СН'!$F$12</f>
        <v>163.14966274</v>
      </c>
      <c r="X181" s="36">
        <f>SUMIFS(СВЦЭМ!$E$39:$E$782,СВЦЭМ!$A$39:$A$782,$A181,СВЦЭМ!$B$39:$B$782,X$155)+'СЕТ СН'!$F$12</f>
        <v>161.15225799999999</v>
      </c>
      <c r="Y181" s="36">
        <f>SUMIFS(СВЦЭМ!$E$39:$E$782,СВЦЭМ!$A$39:$A$782,$A181,СВЦЭМ!$B$39:$B$782,Y$155)+'СЕТ СН'!$F$12</f>
        <v>174.10332020999999</v>
      </c>
    </row>
    <row r="182" spans="1:27" ht="15.75" x14ac:dyDescent="0.2">
      <c r="A182" s="35">
        <f t="shared" si="4"/>
        <v>44466</v>
      </c>
      <c r="B182" s="36">
        <f>SUMIFS(СВЦЭМ!$E$39:$E$782,СВЦЭМ!$A$39:$A$782,$A182,СВЦЭМ!$B$39:$B$782,B$155)+'СЕТ СН'!$F$12</f>
        <v>174.47617216</v>
      </c>
      <c r="C182" s="36">
        <f>SUMIFS(СВЦЭМ!$E$39:$E$782,СВЦЭМ!$A$39:$A$782,$A182,СВЦЭМ!$B$39:$B$782,C$155)+'СЕТ СН'!$F$12</f>
        <v>201.0658914</v>
      </c>
      <c r="D182" s="36">
        <f>SUMIFS(СВЦЭМ!$E$39:$E$782,СВЦЭМ!$A$39:$A$782,$A182,СВЦЭМ!$B$39:$B$782,D$155)+'СЕТ СН'!$F$12</f>
        <v>200.02903509999999</v>
      </c>
      <c r="E182" s="36">
        <f>SUMIFS(СВЦЭМ!$E$39:$E$782,СВЦЭМ!$A$39:$A$782,$A182,СВЦЭМ!$B$39:$B$782,E$155)+'СЕТ СН'!$F$12</f>
        <v>202.50285134999999</v>
      </c>
      <c r="F182" s="36">
        <f>SUMIFS(СВЦЭМ!$E$39:$E$782,СВЦЭМ!$A$39:$A$782,$A182,СВЦЭМ!$B$39:$B$782,F$155)+'СЕТ СН'!$F$12</f>
        <v>201.92704854999999</v>
      </c>
      <c r="G182" s="36">
        <f>SUMIFS(СВЦЭМ!$E$39:$E$782,СВЦЭМ!$A$39:$A$782,$A182,СВЦЭМ!$B$39:$B$782,G$155)+'СЕТ СН'!$F$12</f>
        <v>196.18950378</v>
      </c>
      <c r="H182" s="36">
        <f>SUMIFS(СВЦЭМ!$E$39:$E$782,СВЦЭМ!$A$39:$A$782,$A182,СВЦЭМ!$B$39:$B$782,H$155)+'СЕТ СН'!$F$12</f>
        <v>187.25587390000001</v>
      </c>
      <c r="I182" s="36">
        <f>SUMIFS(СВЦЭМ!$E$39:$E$782,СВЦЭМ!$A$39:$A$782,$A182,СВЦЭМ!$B$39:$B$782,I$155)+'СЕТ СН'!$F$12</f>
        <v>168.88316907999999</v>
      </c>
      <c r="J182" s="36">
        <f>SUMIFS(СВЦЭМ!$E$39:$E$782,СВЦЭМ!$A$39:$A$782,$A182,СВЦЭМ!$B$39:$B$782,J$155)+'СЕТ СН'!$F$12</f>
        <v>164.67162977999999</v>
      </c>
      <c r="K182" s="36">
        <f>SUMIFS(СВЦЭМ!$E$39:$E$782,СВЦЭМ!$A$39:$A$782,$A182,СВЦЭМ!$B$39:$B$782,K$155)+'СЕТ СН'!$F$12</f>
        <v>167.62679062000001</v>
      </c>
      <c r="L182" s="36">
        <f>SUMIFS(СВЦЭМ!$E$39:$E$782,СВЦЭМ!$A$39:$A$782,$A182,СВЦЭМ!$B$39:$B$782,L$155)+'СЕТ СН'!$F$12</f>
        <v>169.25846731999999</v>
      </c>
      <c r="M182" s="36">
        <f>SUMIFS(СВЦЭМ!$E$39:$E$782,СВЦЭМ!$A$39:$A$782,$A182,СВЦЭМ!$B$39:$B$782,M$155)+'СЕТ СН'!$F$12</f>
        <v>169.69328748999999</v>
      </c>
      <c r="N182" s="36">
        <f>SUMIFS(СВЦЭМ!$E$39:$E$782,СВЦЭМ!$A$39:$A$782,$A182,СВЦЭМ!$B$39:$B$782,N$155)+'СЕТ СН'!$F$12</f>
        <v>171.58687412</v>
      </c>
      <c r="O182" s="36">
        <f>SUMIFS(СВЦЭМ!$E$39:$E$782,СВЦЭМ!$A$39:$A$782,$A182,СВЦЭМ!$B$39:$B$782,O$155)+'СЕТ СН'!$F$12</f>
        <v>167.29362918999999</v>
      </c>
      <c r="P182" s="36">
        <f>SUMIFS(СВЦЭМ!$E$39:$E$782,СВЦЭМ!$A$39:$A$782,$A182,СВЦЭМ!$B$39:$B$782,P$155)+'СЕТ СН'!$F$12</f>
        <v>177.24277577000001</v>
      </c>
      <c r="Q182" s="36">
        <f>SUMIFS(СВЦЭМ!$E$39:$E$782,СВЦЭМ!$A$39:$A$782,$A182,СВЦЭМ!$B$39:$B$782,Q$155)+'СЕТ СН'!$F$12</f>
        <v>176.47941220999999</v>
      </c>
      <c r="R182" s="36">
        <f>SUMIFS(СВЦЭМ!$E$39:$E$782,СВЦЭМ!$A$39:$A$782,$A182,СВЦЭМ!$B$39:$B$782,R$155)+'СЕТ СН'!$F$12</f>
        <v>173.67654558000001</v>
      </c>
      <c r="S182" s="36">
        <f>SUMIFS(СВЦЭМ!$E$39:$E$782,СВЦЭМ!$A$39:$A$782,$A182,СВЦЭМ!$B$39:$B$782,S$155)+'СЕТ СН'!$F$12</f>
        <v>170.31183501999999</v>
      </c>
      <c r="T182" s="36">
        <f>SUMIFS(СВЦЭМ!$E$39:$E$782,СВЦЭМ!$A$39:$A$782,$A182,СВЦЭМ!$B$39:$B$782,T$155)+'СЕТ СН'!$F$12</f>
        <v>160.10158222000001</v>
      </c>
      <c r="U182" s="36">
        <f>SUMIFS(СВЦЭМ!$E$39:$E$782,СВЦЭМ!$A$39:$A$782,$A182,СВЦЭМ!$B$39:$B$782,U$155)+'СЕТ СН'!$F$12</f>
        <v>159.99928453999999</v>
      </c>
      <c r="V182" s="36">
        <f>SUMIFS(СВЦЭМ!$E$39:$E$782,СВЦЭМ!$A$39:$A$782,$A182,СВЦЭМ!$B$39:$B$782,V$155)+'СЕТ СН'!$F$12</f>
        <v>160.27381621999999</v>
      </c>
      <c r="W182" s="36">
        <f>SUMIFS(СВЦЭМ!$E$39:$E$782,СВЦЭМ!$A$39:$A$782,$A182,СВЦЭМ!$B$39:$B$782,W$155)+'СЕТ СН'!$F$12</f>
        <v>158.48852133</v>
      </c>
      <c r="X182" s="36">
        <f>SUMIFS(СВЦЭМ!$E$39:$E$782,СВЦЭМ!$A$39:$A$782,$A182,СВЦЭМ!$B$39:$B$782,X$155)+'СЕТ СН'!$F$12</f>
        <v>158.67438164999999</v>
      </c>
      <c r="Y182" s="36">
        <f>SUMIFS(СВЦЭМ!$E$39:$E$782,СВЦЭМ!$A$39:$A$782,$A182,СВЦЭМ!$B$39:$B$782,Y$155)+'СЕТ СН'!$F$12</f>
        <v>162.87070978</v>
      </c>
    </row>
    <row r="183" spans="1:27" ht="15.75" x14ac:dyDescent="0.2">
      <c r="A183" s="35">
        <f t="shared" si="4"/>
        <v>44467</v>
      </c>
      <c r="B183" s="36">
        <f>SUMIFS(СВЦЭМ!$E$39:$E$782,СВЦЭМ!$A$39:$A$782,$A183,СВЦЭМ!$B$39:$B$782,B$155)+'СЕТ СН'!$F$12</f>
        <v>175.18071817000001</v>
      </c>
      <c r="C183" s="36">
        <f>SUMIFS(СВЦЭМ!$E$39:$E$782,СВЦЭМ!$A$39:$A$782,$A183,СВЦЭМ!$B$39:$B$782,C$155)+'СЕТ СН'!$F$12</f>
        <v>184.59083691000001</v>
      </c>
      <c r="D183" s="36">
        <f>SUMIFS(СВЦЭМ!$E$39:$E$782,СВЦЭМ!$A$39:$A$782,$A183,СВЦЭМ!$B$39:$B$782,D$155)+'СЕТ СН'!$F$12</f>
        <v>182.00651515999999</v>
      </c>
      <c r="E183" s="36">
        <f>SUMIFS(СВЦЭМ!$E$39:$E$782,СВЦЭМ!$A$39:$A$782,$A183,СВЦЭМ!$B$39:$B$782,E$155)+'СЕТ СН'!$F$12</f>
        <v>183.39127540999999</v>
      </c>
      <c r="F183" s="36">
        <f>SUMIFS(СВЦЭМ!$E$39:$E$782,СВЦЭМ!$A$39:$A$782,$A183,СВЦЭМ!$B$39:$B$782,F$155)+'СЕТ СН'!$F$12</f>
        <v>182.50584986000001</v>
      </c>
      <c r="G183" s="36">
        <f>SUMIFS(СВЦЭМ!$E$39:$E$782,СВЦЭМ!$A$39:$A$782,$A183,СВЦЭМ!$B$39:$B$782,G$155)+'СЕТ СН'!$F$12</f>
        <v>179.64870194</v>
      </c>
      <c r="H183" s="36">
        <f>SUMIFS(СВЦЭМ!$E$39:$E$782,СВЦЭМ!$A$39:$A$782,$A183,СВЦЭМ!$B$39:$B$782,H$155)+'СЕТ СН'!$F$12</f>
        <v>184.04561353</v>
      </c>
      <c r="I183" s="36">
        <f>SUMIFS(СВЦЭМ!$E$39:$E$782,СВЦЭМ!$A$39:$A$782,$A183,СВЦЭМ!$B$39:$B$782,I$155)+'СЕТ СН'!$F$12</f>
        <v>176.54693786999999</v>
      </c>
      <c r="J183" s="36">
        <f>SUMIFS(СВЦЭМ!$E$39:$E$782,СВЦЭМ!$A$39:$A$782,$A183,СВЦЭМ!$B$39:$B$782,J$155)+'СЕТ СН'!$F$12</f>
        <v>170.5723984</v>
      </c>
      <c r="K183" s="36">
        <f>SUMIFS(СВЦЭМ!$E$39:$E$782,СВЦЭМ!$A$39:$A$782,$A183,СВЦЭМ!$B$39:$B$782,K$155)+'СЕТ СН'!$F$12</f>
        <v>163.08703141999999</v>
      </c>
      <c r="L183" s="36">
        <f>SUMIFS(СВЦЭМ!$E$39:$E$782,СВЦЭМ!$A$39:$A$782,$A183,СВЦЭМ!$B$39:$B$782,L$155)+'СЕТ СН'!$F$12</f>
        <v>158.45407689999999</v>
      </c>
      <c r="M183" s="36">
        <f>SUMIFS(СВЦЭМ!$E$39:$E$782,СВЦЭМ!$A$39:$A$782,$A183,СВЦЭМ!$B$39:$B$782,M$155)+'СЕТ СН'!$F$12</f>
        <v>165.13056115000001</v>
      </c>
      <c r="N183" s="36">
        <f>SUMIFS(СВЦЭМ!$E$39:$E$782,СВЦЭМ!$A$39:$A$782,$A183,СВЦЭМ!$B$39:$B$782,N$155)+'СЕТ СН'!$F$12</f>
        <v>168.97795613</v>
      </c>
      <c r="O183" s="36">
        <f>SUMIFS(СВЦЭМ!$E$39:$E$782,СВЦЭМ!$A$39:$A$782,$A183,СВЦЭМ!$B$39:$B$782,O$155)+'СЕТ СН'!$F$12</f>
        <v>173.68044288999999</v>
      </c>
      <c r="P183" s="36">
        <f>SUMIFS(СВЦЭМ!$E$39:$E$782,СВЦЭМ!$A$39:$A$782,$A183,СВЦЭМ!$B$39:$B$782,P$155)+'СЕТ СН'!$F$12</f>
        <v>180.00167625</v>
      </c>
      <c r="Q183" s="36">
        <f>SUMIFS(СВЦЭМ!$E$39:$E$782,СВЦЭМ!$A$39:$A$782,$A183,СВЦЭМ!$B$39:$B$782,Q$155)+'СЕТ СН'!$F$12</f>
        <v>180.95726132999999</v>
      </c>
      <c r="R183" s="36">
        <f>SUMIFS(СВЦЭМ!$E$39:$E$782,СВЦЭМ!$A$39:$A$782,$A183,СВЦЭМ!$B$39:$B$782,R$155)+'СЕТ СН'!$F$12</f>
        <v>179.64427649999999</v>
      </c>
      <c r="S183" s="36">
        <f>SUMIFS(СВЦЭМ!$E$39:$E$782,СВЦЭМ!$A$39:$A$782,$A183,СВЦЭМ!$B$39:$B$782,S$155)+'СЕТ СН'!$F$12</f>
        <v>178.66518010999999</v>
      </c>
      <c r="T183" s="36">
        <f>SUMIFS(СВЦЭМ!$E$39:$E$782,СВЦЭМ!$A$39:$A$782,$A183,СВЦЭМ!$B$39:$B$782,T$155)+'СЕТ СН'!$F$12</f>
        <v>169.06220445</v>
      </c>
      <c r="U183" s="36">
        <f>SUMIFS(СВЦЭМ!$E$39:$E$782,СВЦЭМ!$A$39:$A$782,$A183,СВЦЭМ!$B$39:$B$782,U$155)+'СЕТ СН'!$F$12</f>
        <v>158.54410143000001</v>
      </c>
      <c r="V183" s="36">
        <f>SUMIFS(СВЦЭМ!$E$39:$E$782,СВЦЭМ!$A$39:$A$782,$A183,СВЦЭМ!$B$39:$B$782,V$155)+'СЕТ СН'!$F$12</f>
        <v>159.52642005999999</v>
      </c>
      <c r="W183" s="36">
        <f>SUMIFS(СВЦЭМ!$E$39:$E$782,СВЦЭМ!$A$39:$A$782,$A183,СВЦЭМ!$B$39:$B$782,W$155)+'СЕТ СН'!$F$12</f>
        <v>160.7316658</v>
      </c>
      <c r="X183" s="36">
        <f>SUMIFS(СВЦЭМ!$E$39:$E$782,СВЦЭМ!$A$39:$A$782,$A183,СВЦЭМ!$B$39:$B$782,X$155)+'СЕТ СН'!$F$12</f>
        <v>169.31550071999999</v>
      </c>
      <c r="Y183" s="36">
        <f>SUMIFS(СВЦЭМ!$E$39:$E$782,СВЦЭМ!$A$39:$A$782,$A183,СВЦЭМ!$B$39:$B$782,Y$155)+'СЕТ СН'!$F$12</f>
        <v>168.22251863</v>
      </c>
    </row>
    <row r="184" spans="1:27" ht="15.75" x14ac:dyDescent="0.2">
      <c r="A184" s="35">
        <f t="shared" si="4"/>
        <v>44468</v>
      </c>
      <c r="B184" s="36">
        <f>SUMIFS(СВЦЭМ!$E$39:$E$782,СВЦЭМ!$A$39:$A$782,$A184,СВЦЭМ!$B$39:$B$782,B$155)+'СЕТ СН'!$F$12</f>
        <v>170.58383868000001</v>
      </c>
      <c r="C184" s="36">
        <f>SUMIFS(СВЦЭМ!$E$39:$E$782,СВЦЭМ!$A$39:$A$782,$A184,СВЦЭМ!$B$39:$B$782,C$155)+'СЕТ СН'!$F$12</f>
        <v>188.84804667</v>
      </c>
      <c r="D184" s="36">
        <f>SUMIFS(СВЦЭМ!$E$39:$E$782,СВЦЭМ!$A$39:$A$782,$A184,СВЦЭМ!$B$39:$B$782,D$155)+'СЕТ СН'!$F$12</f>
        <v>199.67387471999999</v>
      </c>
      <c r="E184" s="36">
        <f>SUMIFS(СВЦЭМ!$E$39:$E$782,СВЦЭМ!$A$39:$A$782,$A184,СВЦЭМ!$B$39:$B$782,E$155)+'СЕТ СН'!$F$12</f>
        <v>201.22535024999999</v>
      </c>
      <c r="F184" s="36">
        <f>SUMIFS(СВЦЭМ!$E$39:$E$782,СВЦЭМ!$A$39:$A$782,$A184,СВЦЭМ!$B$39:$B$782,F$155)+'СЕТ СН'!$F$12</f>
        <v>202.60600042999999</v>
      </c>
      <c r="G184" s="36">
        <f>SUMIFS(СВЦЭМ!$E$39:$E$782,СВЦЭМ!$A$39:$A$782,$A184,СВЦЭМ!$B$39:$B$782,G$155)+'СЕТ СН'!$F$12</f>
        <v>198.64008527999999</v>
      </c>
      <c r="H184" s="36">
        <f>SUMIFS(СВЦЭМ!$E$39:$E$782,СВЦЭМ!$A$39:$A$782,$A184,СВЦЭМ!$B$39:$B$782,H$155)+'СЕТ СН'!$F$12</f>
        <v>191.52512141</v>
      </c>
      <c r="I184" s="36">
        <f>SUMIFS(СВЦЭМ!$E$39:$E$782,СВЦЭМ!$A$39:$A$782,$A184,СВЦЭМ!$B$39:$B$782,I$155)+'СЕТ СН'!$F$12</f>
        <v>181.84163162999999</v>
      </c>
      <c r="J184" s="36">
        <f>SUMIFS(СВЦЭМ!$E$39:$E$782,СВЦЭМ!$A$39:$A$782,$A184,СВЦЭМ!$B$39:$B$782,J$155)+'СЕТ СН'!$F$12</f>
        <v>176.27321592000001</v>
      </c>
      <c r="K184" s="36">
        <f>SUMIFS(СВЦЭМ!$E$39:$E$782,СВЦЭМ!$A$39:$A$782,$A184,СВЦЭМ!$B$39:$B$782,K$155)+'СЕТ СН'!$F$12</f>
        <v>164.32346032000001</v>
      </c>
      <c r="L184" s="36">
        <f>SUMIFS(СВЦЭМ!$E$39:$E$782,СВЦЭМ!$A$39:$A$782,$A184,СВЦЭМ!$B$39:$B$782,L$155)+'СЕТ СН'!$F$12</f>
        <v>160.36499452999999</v>
      </c>
      <c r="M184" s="36">
        <f>SUMIFS(СВЦЭМ!$E$39:$E$782,СВЦЭМ!$A$39:$A$782,$A184,СВЦЭМ!$B$39:$B$782,M$155)+'СЕТ СН'!$F$12</f>
        <v>158.14375845999999</v>
      </c>
      <c r="N184" s="36">
        <f>SUMIFS(СВЦЭМ!$E$39:$E$782,СВЦЭМ!$A$39:$A$782,$A184,СВЦЭМ!$B$39:$B$782,N$155)+'СЕТ СН'!$F$12</f>
        <v>166.71778326</v>
      </c>
      <c r="O184" s="36">
        <f>SUMIFS(СВЦЭМ!$E$39:$E$782,СВЦЭМ!$A$39:$A$782,$A184,СВЦЭМ!$B$39:$B$782,O$155)+'СЕТ СН'!$F$12</f>
        <v>171.22778339000001</v>
      </c>
      <c r="P184" s="36">
        <f>SUMIFS(СВЦЭМ!$E$39:$E$782,СВЦЭМ!$A$39:$A$782,$A184,СВЦЭМ!$B$39:$B$782,P$155)+'СЕТ СН'!$F$12</f>
        <v>184.71671719</v>
      </c>
      <c r="Q184" s="36">
        <f>SUMIFS(СВЦЭМ!$E$39:$E$782,СВЦЭМ!$A$39:$A$782,$A184,СВЦЭМ!$B$39:$B$782,Q$155)+'СЕТ СН'!$F$12</f>
        <v>185.36639740999999</v>
      </c>
      <c r="R184" s="36">
        <f>SUMIFS(СВЦЭМ!$E$39:$E$782,СВЦЭМ!$A$39:$A$782,$A184,СВЦЭМ!$B$39:$B$782,R$155)+'СЕТ СН'!$F$12</f>
        <v>184.06222663</v>
      </c>
      <c r="S184" s="36">
        <f>SUMIFS(СВЦЭМ!$E$39:$E$782,СВЦЭМ!$A$39:$A$782,$A184,СВЦЭМ!$B$39:$B$782,S$155)+'СЕТ СН'!$F$12</f>
        <v>179.62595711</v>
      </c>
      <c r="T184" s="36">
        <f>SUMIFS(СВЦЭМ!$E$39:$E$782,СВЦЭМ!$A$39:$A$782,$A184,СВЦЭМ!$B$39:$B$782,T$155)+'СЕТ СН'!$F$12</f>
        <v>176.29296042000001</v>
      </c>
      <c r="U184" s="36">
        <f>SUMIFS(СВЦЭМ!$E$39:$E$782,СВЦЭМ!$A$39:$A$782,$A184,СВЦЭМ!$B$39:$B$782,U$155)+'СЕТ СН'!$F$12</f>
        <v>167.02479091999999</v>
      </c>
      <c r="V184" s="36">
        <f>SUMIFS(СВЦЭМ!$E$39:$E$782,СВЦЭМ!$A$39:$A$782,$A184,СВЦЭМ!$B$39:$B$782,V$155)+'СЕТ СН'!$F$12</f>
        <v>162.81997785999999</v>
      </c>
      <c r="W184" s="36">
        <f>SUMIFS(СВЦЭМ!$E$39:$E$782,СВЦЭМ!$A$39:$A$782,$A184,СВЦЭМ!$B$39:$B$782,W$155)+'СЕТ СН'!$F$12</f>
        <v>159.76022936999999</v>
      </c>
      <c r="X184" s="36">
        <f>SUMIFS(СВЦЭМ!$E$39:$E$782,СВЦЭМ!$A$39:$A$782,$A184,СВЦЭМ!$B$39:$B$782,X$155)+'СЕТ СН'!$F$12</f>
        <v>171.39665244</v>
      </c>
      <c r="Y184" s="36">
        <f>SUMIFS(СВЦЭМ!$E$39:$E$782,СВЦЭМ!$A$39:$A$782,$A184,СВЦЭМ!$B$39:$B$782,Y$155)+'СЕТ СН'!$F$12</f>
        <v>174.45385329999999</v>
      </c>
    </row>
    <row r="185" spans="1:27" ht="15.75" x14ac:dyDescent="0.2">
      <c r="A185" s="35">
        <f t="shared" si="4"/>
        <v>44469</v>
      </c>
      <c r="B185" s="36">
        <f>SUMIFS(СВЦЭМ!$E$39:$E$782,СВЦЭМ!$A$39:$A$782,$A185,СВЦЭМ!$B$39:$B$782,B$155)+'СЕТ СН'!$F$12</f>
        <v>178.05324074999999</v>
      </c>
      <c r="C185" s="36">
        <f>SUMIFS(СВЦЭМ!$E$39:$E$782,СВЦЭМ!$A$39:$A$782,$A185,СВЦЭМ!$B$39:$B$782,C$155)+'СЕТ СН'!$F$12</f>
        <v>186.57721667000001</v>
      </c>
      <c r="D185" s="36">
        <f>SUMIFS(СВЦЭМ!$E$39:$E$782,СВЦЭМ!$A$39:$A$782,$A185,СВЦЭМ!$B$39:$B$782,D$155)+'СЕТ СН'!$F$12</f>
        <v>196.85742877000001</v>
      </c>
      <c r="E185" s="36">
        <f>SUMIFS(СВЦЭМ!$E$39:$E$782,СВЦЭМ!$A$39:$A$782,$A185,СВЦЭМ!$B$39:$B$782,E$155)+'СЕТ СН'!$F$12</f>
        <v>201.31493524000001</v>
      </c>
      <c r="F185" s="36">
        <f>SUMIFS(СВЦЭМ!$E$39:$E$782,СВЦЭМ!$A$39:$A$782,$A185,СВЦЭМ!$B$39:$B$782,F$155)+'СЕТ СН'!$F$12</f>
        <v>200.45088946999999</v>
      </c>
      <c r="G185" s="36">
        <f>SUMIFS(СВЦЭМ!$E$39:$E$782,СВЦЭМ!$A$39:$A$782,$A185,СВЦЭМ!$B$39:$B$782,G$155)+'СЕТ СН'!$F$12</f>
        <v>201.04256079000001</v>
      </c>
      <c r="H185" s="36">
        <f>SUMIFS(СВЦЭМ!$E$39:$E$782,СВЦЭМ!$A$39:$A$782,$A185,СВЦЭМ!$B$39:$B$782,H$155)+'СЕТ СН'!$F$12</f>
        <v>188.63479111999999</v>
      </c>
      <c r="I185" s="36">
        <f>SUMIFS(СВЦЭМ!$E$39:$E$782,СВЦЭМ!$A$39:$A$782,$A185,СВЦЭМ!$B$39:$B$782,I$155)+'СЕТ СН'!$F$12</f>
        <v>184.22916351999999</v>
      </c>
      <c r="J185" s="36">
        <f>SUMIFS(СВЦЭМ!$E$39:$E$782,СВЦЭМ!$A$39:$A$782,$A185,СВЦЭМ!$B$39:$B$782,J$155)+'СЕТ СН'!$F$12</f>
        <v>177.55827303999999</v>
      </c>
      <c r="K185" s="36">
        <f>SUMIFS(СВЦЭМ!$E$39:$E$782,СВЦЭМ!$A$39:$A$782,$A185,СВЦЭМ!$B$39:$B$782,K$155)+'СЕТ СН'!$F$12</f>
        <v>179.51606462000001</v>
      </c>
      <c r="L185" s="36">
        <f>SUMIFS(СВЦЭМ!$E$39:$E$782,СВЦЭМ!$A$39:$A$782,$A185,СВЦЭМ!$B$39:$B$782,L$155)+'СЕТ СН'!$F$12</f>
        <v>180.58694542999999</v>
      </c>
      <c r="M185" s="36">
        <f>SUMIFS(СВЦЭМ!$E$39:$E$782,СВЦЭМ!$A$39:$A$782,$A185,СВЦЭМ!$B$39:$B$782,M$155)+'СЕТ СН'!$F$12</f>
        <v>177.09699649000001</v>
      </c>
      <c r="N185" s="36">
        <f>SUMIFS(СВЦЭМ!$E$39:$E$782,СВЦЭМ!$A$39:$A$782,$A185,СВЦЭМ!$B$39:$B$782,N$155)+'СЕТ СН'!$F$12</f>
        <v>173.79415954999999</v>
      </c>
      <c r="O185" s="36">
        <f>SUMIFS(СВЦЭМ!$E$39:$E$782,СВЦЭМ!$A$39:$A$782,$A185,СВЦЭМ!$B$39:$B$782,O$155)+'СЕТ СН'!$F$12</f>
        <v>174.00526196999999</v>
      </c>
      <c r="P185" s="36">
        <f>SUMIFS(СВЦЭМ!$E$39:$E$782,СВЦЭМ!$A$39:$A$782,$A185,СВЦЭМ!$B$39:$B$782,P$155)+'СЕТ СН'!$F$12</f>
        <v>183.08229473</v>
      </c>
      <c r="Q185" s="36">
        <f>SUMIFS(СВЦЭМ!$E$39:$E$782,СВЦЭМ!$A$39:$A$782,$A185,СВЦЭМ!$B$39:$B$782,Q$155)+'СЕТ СН'!$F$12</f>
        <v>183.80416326</v>
      </c>
      <c r="R185" s="36">
        <f>SUMIFS(СВЦЭМ!$E$39:$E$782,СВЦЭМ!$A$39:$A$782,$A185,СВЦЭМ!$B$39:$B$782,R$155)+'СЕТ СН'!$F$12</f>
        <v>182.44557508</v>
      </c>
      <c r="S185" s="36">
        <f>SUMIFS(СВЦЭМ!$E$39:$E$782,СВЦЭМ!$A$39:$A$782,$A185,СВЦЭМ!$B$39:$B$782,S$155)+'СЕТ СН'!$F$12</f>
        <v>173.23703171</v>
      </c>
      <c r="T185" s="36">
        <f>SUMIFS(СВЦЭМ!$E$39:$E$782,СВЦЭМ!$A$39:$A$782,$A185,СВЦЭМ!$B$39:$B$782,T$155)+'СЕТ СН'!$F$12</f>
        <v>175.9488436</v>
      </c>
      <c r="U185" s="36">
        <f>SUMIFS(СВЦЭМ!$E$39:$E$782,СВЦЭМ!$A$39:$A$782,$A185,СВЦЭМ!$B$39:$B$782,U$155)+'СЕТ СН'!$F$12</f>
        <v>170.89723562</v>
      </c>
      <c r="V185" s="36">
        <f>SUMIFS(СВЦЭМ!$E$39:$E$782,СВЦЭМ!$A$39:$A$782,$A185,СВЦЭМ!$B$39:$B$782,V$155)+'СЕТ СН'!$F$12</f>
        <v>169.4240217</v>
      </c>
      <c r="W185" s="36">
        <f>SUMIFS(СВЦЭМ!$E$39:$E$782,СВЦЭМ!$A$39:$A$782,$A185,СВЦЭМ!$B$39:$B$782,W$155)+'СЕТ СН'!$F$12</f>
        <v>167.29141576000001</v>
      </c>
      <c r="X185" s="36">
        <f>SUMIFS(СВЦЭМ!$E$39:$E$782,СВЦЭМ!$A$39:$A$782,$A185,СВЦЭМ!$B$39:$B$782,X$155)+'СЕТ СН'!$F$12</f>
        <v>171.95261728</v>
      </c>
      <c r="Y185" s="36">
        <f>SUMIFS(СВЦЭМ!$E$39:$E$782,СВЦЭМ!$A$39:$A$782,$A185,СВЦЭМ!$B$39:$B$782,Y$155)+'СЕТ СН'!$F$12</f>
        <v>180.75216588999999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01.09.2021</v>
      </c>
      <c r="B191" s="36">
        <f>SUMIFS(СВЦЭМ!$F$39:$F$782,СВЦЭМ!$A$39:$A$782,$A191,СВЦЭМ!$B$39:$B$782,B$190)+'СЕТ СН'!$F$12</f>
        <v>149.79892290000001</v>
      </c>
      <c r="C191" s="36">
        <f>SUMIFS(СВЦЭМ!$F$39:$F$782,СВЦЭМ!$A$39:$A$782,$A191,СВЦЭМ!$B$39:$B$782,C$190)+'СЕТ СН'!$F$12</f>
        <v>169.31166995999999</v>
      </c>
      <c r="D191" s="36">
        <f>SUMIFS(СВЦЭМ!$F$39:$F$782,СВЦЭМ!$A$39:$A$782,$A191,СВЦЭМ!$B$39:$B$782,D$190)+'СЕТ СН'!$F$12</f>
        <v>184.93199589</v>
      </c>
      <c r="E191" s="36">
        <f>SUMIFS(СВЦЭМ!$F$39:$F$782,СВЦЭМ!$A$39:$A$782,$A191,СВЦЭМ!$B$39:$B$782,E$190)+'СЕТ СН'!$F$12</f>
        <v>191.08378636</v>
      </c>
      <c r="F191" s="36">
        <f>SUMIFS(СВЦЭМ!$F$39:$F$782,СВЦЭМ!$A$39:$A$782,$A191,СВЦЭМ!$B$39:$B$782,F$190)+'СЕТ СН'!$F$12</f>
        <v>190.73289661999999</v>
      </c>
      <c r="G191" s="36">
        <f>SUMIFS(СВЦЭМ!$F$39:$F$782,СВЦЭМ!$A$39:$A$782,$A191,СВЦЭМ!$B$39:$B$782,G$190)+'СЕТ СН'!$F$12</f>
        <v>184.71891006000001</v>
      </c>
      <c r="H191" s="36">
        <f>SUMIFS(СВЦЭМ!$F$39:$F$782,СВЦЭМ!$A$39:$A$782,$A191,СВЦЭМ!$B$39:$B$782,H$190)+'СЕТ СН'!$F$12</f>
        <v>174.00460466999999</v>
      </c>
      <c r="I191" s="36">
        <f>SUMIFS(СВЦЭМ!$F$39:$F$782,СВЦЭМ!$A$39:$A$782,$A191,СВЦЭМ!$B$39:$B$782,I$190)+'СЕТ СН'!$F$12</f>
        <v>159.07127962999999</v>
      </c>
      <c r="J191" s="36">
        <f>SUMIFS(СВЦЭМ!$F$39:$F$782,СВЦЭМ!$A$39:$A$782,$A191,СВЦЭМ!$B$39:$B$782,J$190)+'СЕТ СН'!$F$12</f>
        <v>148.34339947000001</v>
      </c>
      <c r="K191" s="36">
        <f>SUMIFS(СВЦЭМ!$F$39:$F$782,СВЦЭМ!$A$39:$A$782,$A191,СВЦЭМ!$B$39:$B$782,K$190)+'СЕТ СН'!$F$12</f>
        <v>140.76634179999999</v>
      </c>
      <c r="L191" s="36">
        <f>SUMIFS(СВЦЭМ!$F$39:$F$782,СВЦЭМ!$A$39:$A$782,$A191,СВЦЭМ!$B$39:$B$782,L$190)+'СЕТ СН'!$F$12</f>
        <v>137.83093081999999</v>
      </c>
      <c r="M191" s="36">
        <f>SUMIFS(СВЦЭМ!$F$39:$F$782,СВЦЭМ!$A$39:$A$782,$A191,СВЦЭМ!$B$39:$B$782,M$190)+'СЕТ СН'!$F$12</f>
        <v>137.96480628</v>
      </c>
      <c r="N191" s="36">
        <f>SUMIFS(СВЦЭМ!$F$39:$F$782,СВЦЭМ!$A$39:$A$782,$A191,СВЦЭМ!$B$39:$B$782,N$190)+'СЕТ СН'!$F$12</f>
        <v>142.42721419</v>
      </c>
      <c r="O191" s="36">
        <f>SUMIFS(СВЦЭМ!$F$39:$F$782,СВЦЭМ!$A$39:$A$782,$A191,СВЦЭМ!$B$39:$B$782,O$190)+'СЕТ СН'!$F$12</f>
        <v>150.11691167999999</v>
      </c>
      <c r="P191" s="36">
        <f>SUMIFS(СВЦЭМ!$F$39:$F$782,СВЦЭМ!$A$39:$A$782,$A191,СВЦЭМ!$B$39:$B$782,P$190)+'СЕТ СН'!$F$12</f>
        <v>156.81803729999999</v>
      </c>
      <c r="Q191" s="36">
        <f>SUMIFS(СВЦЭМ!$F$39:$F$782,СВЦЭМ!$A$39:$A$782,$A191,СВЦЭМ!$B$39:$B$782,Q$190)+'СЕТ СН'!$F$12</f>
        <v>157.22041969</v>
      </c>
      <c r="R191" s="36">
        <f>SUMIFS(СВЦЭМ!$F$39:$F$782,СВЦЭМ!$A$39:$A$782,$A191,СВЦЭМ!$B$39:$B$782,R$190)+'СЕТ СН'!$F$12</f>
        <v>156.13728359000001</v>
      </c>
      <c r="S191" s="36">
        <f>SUMIFS(СВЦЭМ!$F$39:$F$782,СВЦЭМ!$A$39:$A$782,$A191,СВЦЭМ!$B$39:$B$782,S$190)+'СЕТ СН'!$F$12</f>
        <v>149.99840409000001</v>
      </c>
      <c r="T191" s="36">
        <f>SUMIFS(СВЦЭМ!$F$39:$F$782,СВЦЭМ!$A$39:$A$782,$A191,СВЦЭМ!$B$39:$B$782,T$190)+'СЕТ СН'!$F$12</f>
        <v>142.39243481</v>
      </c>
      <c r="U191" s="36">
        <f>SUMIFS(СВЦЭМ!$F$39:$F$782,СВЦЭМ!$A$39:$A$782,$A191,СВЦЭМ!$B$39:$B$782,U$190)+'СЕТ СН'!$F$12</f>
        <v>135.78804002000001</v>
      </c>
      <c r="V191" s="36">
        <f>SUMIFS(СВЦЭМ!$F$39:$F$782,СВЦЭМ!$A$39:$A$782,$A191,СВЦЭМ!$B$39:$B$782,V$190)+'СЕТ СН'!$F$12</f>
        <v>136.74005077999999</v>
      </c>
      <c r="W191" s="36">
        <f>SUMIFS(СВЦЭМ!$F$39:$F$782,СВЦЭМ!$A$39:$A$782,$A191,СВЦЭМ!$B$39:$B$782,W$190)+'СЕТ СН'!$F$12</f>
        <v>136.37815201000001</v>
      </c>
      <c r="X191" s="36">
        <f>SUMIFS(СВЦЭМ!$F$39:$F$782,СВЦЭМ!$A$39:$A$782,$A191,СВЦЭМ!$B$39:$B$782,X$190)+'СЕТ СН'!$F$12</f>
        <v>136.04594236</v>
      </c>
      <c r="Y191" s="36">
        <f>SUMIFS(СВЦЭМ!$F$39:$F$782,СВЦЭМ!$A$39:$A$782,$A191,СВЦЭМ!$B$39:$B$782,Y$190)+'СЕТ СН'!$F$12</f>
        <v>149.50955572999999</v>
      </c>
      <c r="AA191" s="45"/>
    </row>
    <row r="192" spans="1:27" ht="15.75" x14ac:dyDescent="0.2">
      <c r="A192" s="35">
        <f>A191+1</f>
        <v>44441</v>
      </c>
      <c r="B192" s="36">
        <f>SUMIFS(СВЦЭМ!$F$39:$F$782,СВЦЭМ!$A$39:$A$782,$A192,СВЦЭМ!$B$39:$B$782,B$190)+'СЕТ СН'!$F$12</f>
        <v>167.87957929000001</v>
      </c>
      <c r="C192" s="36">
        <f>SUMIFS(СВЦЭМ!$F$39:$F$782,СВЦЭМ!$A$39:$A$782,$A192,СВЦЭМ!$B$39:$B$782,C$190)+'СЕТ СН'!$F$12</f>
        <v>182.51165072000001</v>
      </c>
      <c r="D192" s="36">
        <f>SUMIFS(СВЦЭМ!$F$39:$F$782,СВЦЭМ!$A$39:$A$782,$A192,СВЦЭМ!$B$39:$B$782,D$190)+'СЕТ СН'!$F$12</f>
        <v>197.92346237000001</v>
      </c>
      <c r="E192" s="36">
        <f>SUMIFS(СВЦЭМ!$F$39:$F$782,СВЦЭМ!$A$39:$A$782,$A192,СВЦЭМ!$B$39:$B$782,E$190)+'СЕТ СН'!$F$12</f>
        <v>201.52613457999999</v>
      </c>
      <c r="F192" s="36">
        <f>SUMIFS(СВЦЭМ!$F$39:$F$782,СВЦЭМ!$A$39:$A$782,$A192,СВЦЭМ!$B$39:$B$782,F$190)+'СЕТ СН'!$F$12</f>
        <v>198.20536627000001</v>
      </c>
      <c r="G192" s="36">
        <f>SUMIFS(СВЦЭМ!$F$39:$F$782,СВЦЭМ!$A$39:$A$782,$A192,СВЦЭМ!$B$39:$B$782,G$190)+'СЕТ СН'!$F$12</f>
        <v>194.17896490000001</v>
      </c>
      <c r="H192" s="36">
        <f>SUMIFS(СВЦЭМ!$F$39:$F$782,СВЦЭМ!$A$39:$A$782,$A192,СВЦЭМ!$B$39:$B$782,H$190)+'СЕТ СН'!$F$12</f>
        <v>184.27707156</v>
      </c>
      <c r="I192" s="36">
        <f>SUMIFS(СВЦЭМ!$F$39:$F$782,СВЦЭМ!$A$39:$A$782,$A192,СВЦЭМ!$B$39:$B$782,I$190)+'СЕТ СН'!$F$12</f>
        <v>168.61603020999999</v>
      </c>
      <c r="J192" s="36">
        <f>SUMIFS(СВЦЭМ!$F$39:$F$782,СВЦЭМ!$A$39:$A$782,$A192,СВЦЭМ!$B$39:$B$782,J$190)+'СЕТ СН'!$F$12</f>
        <v>150.75285036</v>
      </c>
      <c r="K192" s="36">
        <f>SUMIFS(СВЦЭМ!$F$39:$F$782,СВЦЭМ!$A$39:$A$782,$A192,СВЦЭМ!$B$39:$B$782,K$190)+'СЕТ СН'!$F$12</f>
        <v>146.39399152999999</v>
      </c>
      <c r="L192" s="36">
        <f>SUMIFS(СВЦЭМ!$F$39:$F$782,СВЦЭМ!$A$39:$A$782,$A192,СВЦЭМ!$B$39:$B$782,L$190)+'СЕТ СН'!$F$12</f>
        <v>145.10591393000001</v>
      </c>
      <c r="M192" s="36">
        <f>SUMIFS(СВЦЭМ!$F$39:$F$782,СВЦЭМ!$A$39:$A$782,$A192,СВЦЭМ!$B$39:$B$782,M$190)+'СЕТ СН'!$F$12</f>
        <v>148.00202141</v>
      </c>
      <c r="N192" s="36">
        <f>SUMIFS(СВЦЭМ!$F$39:$F$782,СВЦЭМ!$A$39:$A$782,$A192,СВЦЭМ!$B$39:$B$782,N$190)+'СЕТ СН'!$F$12</f>
        <v>148.47498856000001</v>
      </c>
      <c r="O192" s="36">
        <f>SUMIFS(СВЦЭМ!$F$39:$F$782,СВЦЭМ!$A$39:$A$782,$A192,СВЦЭМ!$B$39:$B$782,O$190)+'СЕТ СН'!$F$12</f>
        <v>156.20231171</v>
      </c>
      <c r="P192" s="36">
        <f>SUMIFS(СВЦЭМ!$F$39:$F$782,СВЦЭМ!$A$39:$A$782,$A192,СВЦЭМ!$B$39:$B$782,P$190)+'СЕТ СН'!$F$12</f>
        <v>162.18086357000001</v>
      </c>
      <c r="Q192" s="36">
        <f>SUMIFS(СВЦЭМ!$F$39:$F$782,СВЦЭМ!$A$39:$A$782,$A192,СВЦЭМ!$B$39:$B$782,Q$190)+'СЕТ СН'!$F$12</f>
        <v>162.19488089999999</v>
      </c>
      <c r="R192" s="36">
        <f>SUMIFS(СВЦЭМ!$F$39:$F$782,СВЦЭМ!$A$39:$A$782,$A192,СВЦЭМ!$B$39:$B$782,R$190)+'СЕТ СН'!$F$12</f>
        <v>161.90439042</v>
      </c>
      <c r="S192" s="36">
        <f>SUMIFS(СВЦЭМ!$F$39:$F$782,СВЦЭМ!$A$39:$A$782,$A192,СВЦЭМ!$B$39:$B$782,S$190)+'СЕТ СН'!$F$12</f>
        <v>157.82142404999999</v>
      </c>
      <c r="T192" s="36">
        <f>SUMIFS(СВЦЭМ!$F$39:$F$782,СВЦЭМ!$A$39:$A$782,$A192,СВЦЭМ!$B$39:$B$782,T$190)+'СЕТ СН'!$F$12</f>
        <v>156.75185565999999</v>
      </c>
      <c r="U192" s="36">
        <f>SUMIFS(СВЦЭМ!$F$39:$F$782,СВЦЭМ!$A$39:$A$782,$A192,СВЦЭМ!$B$39:$B$782,U$190)+'СЕТ СН'!$F$12</f>
        <v>152.55628684999999</v>
      </c>
      <c r="V192" s="36">
        <f>SUMIFS(СВЦЭМ!$F$39:$F$782,СВЦЭМ!$A$39:$A$782,$A192,СВЦЭМ!$B$39:$B$782,V$190)+'СЕТ СН'!$F$12</f>
        <v>155.88074591</v>
      </c>
      <c r="W192" s="36">
        <f>SUMIFS(СВЦЭМ!$F$39:$F$782,СВЦЭМ!$A$39:$A$782,$A192,СВЦЭМ!$B$39:$B$782,W$190)+'СЕТ СН'!$F$12</f>
        <v>155.03515844</v>
      </c>
      <c r="X192" s="36">
        <f>SUMIFS(СВЦЭМ!$F$39:$F$782,СВЦЭМ!$A$39:$A$782,$A192,СВЦЭМ!$B$39:$B$782,X$190)+'СЕТ СН'!$F$12</f>
        <v>150.49049554999999</v>
      </c>
      <c r="Y192" s="36">
        <f>SUMIFS(СВЦЭМ!$F$39:$F$782,СВЦЭМ!$A$39:$A$782,$A192,СВЦЭМ!$B$39:$B$782,Y$190)+'СЕТ СН'!$F$12</f>
        <v>153.22163814000001</v>
      </c>
    </row>
    <row r="193" spans="1:25" ht="15.75" x14ac:dyDescent="0.2">
      <c r="A193" s="35">
        <f t="shared" ref="A193:A220" si="5">A192+1</f>
        <v>44442</v>
      </c>
      <c r="B193" s="36">
        <f>SUMIFS(СВЦЭМ!$F$39:$F$782,СВЦЭМ!$A$39:$A$782,$A193,СВЦЭМ!$B$39:$B$782,B$190)+'СЕТ СН'!$F$12</f>
        <v>169.83635294999999</v>
      </c>
      <c r="C193" s="36">
        <f>SUMIFS(СВЦЭМ!$F$39:$F$782,СВЦЭМ!$A$39:$A$782,$A193,СВЦЭМ!$B$39:$B$782,C$190)+'СЕТ СН'!$F$12</f>
        <v>184.24534971</v>
      </c>
      <c r="D193" s="36">
        <f>SUMIFS(СВЦЭМ!$F$39:$F$782,СВЦЭМ!$A$39:$A$782,$A193,СВЦЭМ!$B$39:$B$782,D$190)+'СЕТ СН'!$F$12</f>
        <v>196.75882551999999</v>
      </c>
      <c r="E193" s="36">
        <f>SUMIFS(СВЦЭМ!$F$39:$F$782,СВЦЭМ!$A$39:$A$782,$A193,СВЦЭМ!$B$39:$B$782,E$190)+'СЕТ СН'!$F$12</f>
        <v>201.20150165999999</v>
      </c>
      <c r="F193" s="36">
        <f>SUMIFS(СВЦЭМ!$F$39:$F$782,СВЦЭМ!$A$39:$A$782,$A193,СВЦЭМ!$B$39:$B$782,F$190)+'СЕТ СН'!$F$12</f>
        <v>199.67414453999999</v>
      </c>
      <c r="G193" s="36">
        <f>SUMIFS(СВЦЭМ!$F$39:$F$782,СВЦЭМ!$A$39:$A$782,$A193,СВЦЭМ!$B$39:$B$782,G$190)+'СЕТ СН'!$F$12</f>
        <v>193.16952861999999</v>
      </c>
      <c r="H193" s="36">
        <f>SUMIFS(СВЦЭМ!$F$39:$F$782,СВЦЭМ!$A$39:$A$782,$A193,СВЦЭМ!$B$39:$B$782,H$190)+'СЕТ СН'!$F$12</f>
        <v>180.50805674</v>
      </c>
      <c r="I193" s="36">
        <f>SUMIFS(СВЦЭМ!$F$39:$F$782,СВЦЭМ!$A$39:$A$782,$A193,СВЦЭМ!$B$39:$B$782,I$190)+'СЕТ СН'!$F$12</f>
        <v>164.16925359000001</v>
      </c>
      <c r="J193" s="36">
        <f>SUMIFS(СВЦЭМ!$F$39:$F$782,СВЦЭМ!$A$39:$A$782,$A193,СВЦЭМ!$B$39:$B$782,J$190)+'СЕТ СН'!$F$12</f>
        <v>151.45078468</v>
      </c>
      <c r="K193" s="36">
        <f>SUMIFS(СВЦЭМ!$F$39:$F$782,СВЦЭМ!$A$39:$A$782,$A193,СВЦЭМ!$B$39:$B$782,K$190)+'СЕТ СН'!$F$12</f>
        <v>146.99435163999999</v>
      </c>
      <c r="L193" s="36">
        <f>SUMIFS(СВЦЭМ!$F$39:$F$782,СВЦЭМ!$A$39:$A$782,$A193,СВЦЭМ!$B$39:$B$782,L$190)+'СЕТ СН'!$F$12</f>
        <v>146.32017938999999</v>
      </c>
      <c r="M193" s="36">
        <f>SUMIFS(СВЦЭМ!$F$39:$F$782,СВЦЭМ!$A$39:$A$782,$A193,СВЦЭМ!$B$39:$B$782,M$190)+'СЕТ СН'!$F$12</f>
        <v>145.08992431999999</v>
      </c>
      <c r="N193" s="36">
        <f>SUMIFS(СВЦЭМ!$F$39:$F$782,СВЦЭМ!$A$39:$A$782,$A193,СВЦЭМ!$B$39:$B$782,N$190)+'СЕТ СН'!$F$12</f>
        <v>146.54002147</v>
      </c>
      <c r="O193" s="36">
        <f>SUMIFS(СВЦЭМ!$F$39:$F$782,СВЦЭМ!$A$39:$A$782,$A193,СВЦЭМ!$B$39:$B$782,O$190)+'СЕТ СН'!$F$12</f>
        <v>150.41302482</v>
      </c>
      <c r="P193" s="36">
        <f>SUMIFS(СВЦЭМ!$F$39:$F$782,СВЦЭМ!$A$39:$A$782,$A193,СВЦЭМ!$B$39:$B$782,P$190)+'СЕТ СН'!$F$12</f>
        <v>157.39044772</v>
      </c>
      <c r="Q193" s="36">
        <f>SUMIFS(СВЦЭМ!$F$39:$F$782,СВЦЭМ!$A$39:$A$782,$A193,СВЦЭМ!$B$39:$B$782,Q$190)+'СЕТ СН'!$F$12</f>
        <v>159.87616833000001</v>
      </c>
      <c r="R193" s="36">
        <f>SUMIFS(СВЦЭМ!$F$39:$F$782,СВЦЭМ!$A$39:$A$782,$A193,СВЦЭМ!$B$39:$B$782,R$190)+'СЕТ СН'!$F$12</f>
        <v>159.32570863000001</v>
      </c>
      <c r="S193" s="36">
        <f>SUMIFS(СВЦЭМ!$F$39:$F$782,СВЦЭМ!$A$39:$A$782,$A193,СВЦЭМ!$B$39:$B$782,S$190)+'СЕТ СН'!$F$12</f>
        <v>155.72168375000001</v>
      </c>
      <c r="T193" s="36">
        <f>SUMIFS(СВЦЭМ!$F$39:$F$782,СВЦЭМ!$A$39:$A$782,$A193,СВЦЭМ!$B$39:$B$782,T$190)+'СЕТ СН'!$F$12</f>
        <v>149.22915019999999</v>
      </c>
      <c r="U193" s="36">
        <f>SUMIFS(СВЦЭМ!$F$39:$F$782,СВЦЭМ!$A$39:$A$782,$A193,СВЦЭМ!$B$39:$B$782,U$190)+'СЕТ СН'!$F$12</f>
        <v>148.53637796000001</v>
      </c>
      <c r="V193" s="36">
        <f>SUMIFS(СВЦЭМ!$F$39:$F$782,СВЦЭМ!$A$39:$A$782,$A193,СВЦЭМ!$B$39:$B$782,V$190)+'СЕТ СН'!$F$12</f>
        <v>152.20891245999999</v>
      </c>
      <c r="W193" s="36">
        <f>SUMIFS(СВЦЭМ!$F$39:$F$782,СВЦЭМ!$A$39:$A$782,$A193,СВЦЭМ!$B$39:$B$782,W$190)+'СЕТ СН'!$F$12</f>
        <v>151.982674</v>
      </c>
      <c r="X193" s="36">
        <f>SUMIFS(СВЦЭМ!$F$39:$F$782,СВЦЭМ!$A$39:$A$782,$A193,СВЦЭМ!$B$39:$B$782,X$190)+'СЕТ СН'!$F$12</f>
        <v>144.68240857999999</v>
      </c>
      <c r="Y193" s="36">
        <f>SUMIFS(СВЦЭМ!$F$39:$F$782,СВЦЭМ!$A$39:$A$782,$A193,СВЦЭМ!$B$39:$B$782,Y$190)+'СЕТ СН'!$F$12</f>
        <v>150.12382539999999</v>
      </c>
    </row>
    <row r="194" spans="1:25" ht="15.75" x14ac:dyDescent="0.2">
      <c r="A194" s="35">
        <f t="shared" si="5"/>
        <v>44443</v>
      </c>
      <c r="B194" s="36">
        <f>SUMIFS(СВЦЭМ!$F$39:$F$782,СВЦЭМ!$A$39:$A$782,$A194,СВЦЭМ!$B$39:$B$782,B$190)+'СЕТ СН'!$F$12</f>
        <v>163.44166480000001</v>
      </c>
      <c r="C194" s="36">
        <f>SUMIFS(СВЦЭМ!$F$39:$F$782,СВЦЭМ!$A$39:$A$782,$A194,СВЦЭМ!$B$39:$B$782,C$190)+'СЕТ СН'!$F$12</f>
        <v>179.70500906000001</v>
      </c>
      <c r="D194" s="36">
        <f>SUMIFS(СВЦЭМ!$F$39:$F$782,СВЦЭМ!$A$39:$A$782,$A194,СВЦЭМ!$B$39:$B$782,D$190)+'СЕТ СН'!$F$12</f>
        <v>191.30667499</v>
      </c>
      <c r="E194" s="36">
        <f>SUMIFS(СВЦЭМ!$F$39:$F$782,СВЦЭМ!$A$39:$A$782,$A194,СВЦЭМ!$B$39:$B$782,E$190)+'СЕТ СН'!$F$12</f>
        <v>195.23151109</v>
      </c>
      <c r="F194" s="36">
        <f>SUMIFS(СВЦЭМ!$F$39:$F$782,СВЦЭМ!$A$39:$A$782,$A194,СВЦЭМ!$B$39:$B$782,F$190)+'СЕТ СН'!$F$12</f>
        <v>195.20003872999999</v>
      </c>
      <c r="G194" s="36">
        <f>SUMIFS(СВЦЭМ!$F$39:$F$782,СВЦЭМ!$A$39:$A$782,$A194,СВЦЭМ!$B$39:$B$782,G$190)+'СЕТ СН'!$F$12</f>
        <v>191.50374912999999</v>
      </c>
      <c r="H194" s="36">
        <f>SUMIFS(СВЦЭМ!$F$39:$F$782,СВЦЭМ!$A$39:$A$782,$A194,СВЦЭМ!$B$39:$B$782,H$190)+'СЕТ СН'!$F$12</f>
        <v>181.40350888</v>
      </c>
      <c r="I194" s="36">
        <f>SUMIFS(СВЦЭМ!$F$39:$F$782,СВЦЭМ!$A$39:$A$782,$A194,СВЦЭМ!$B$39:$B$782,I$190)+'СЕТ СН'!$F$12</f>
        <v>164.54777686</v>
      </c>
      <c r="J194" s="36">
        <f>SUMIFS(СВЦЭМ!$F$39:$F$782,СВЦЭМ!$A$39:$A$782,$A194,СВЦЭМ!$B$39:$B$782,J$190)+'СЕТ СН'!$F$12</f>
        <v>148.12917057000001</v>
      </c>
      <c r="K194" s="36">
        <f>SUMIFS(СВЦЭМ!$F$39:$F$782,СВЦЭМ!$A$39:$A$782,$A194,СВЦЭМ!$B$39:$B$782,K$190)+'СЕТ СН'!$F$12</f>
        <v>143.50926275</v>
      </c>
      <c r="L194" s="36">
        <f>SUMIFS(СВЦЭМ!$F$39:$F$782,СВЦЭМ!$A$39:$A$782,$A194,СВЦЭМ!$B$39:$B$782,L$190)+'СЕТ СН'!$F$12</f>
        <v>145.52223855</v>
      </c>
      <c r="M194" s="36">
        <f>SUMIFS(СВЦЭМ!$F$39:$F$782,СВЦЭМ!$A$39:$A$782,$A194,СВЦЭМ!$B$39:$B$782,M$190)+'СЕТ СН'!$F$12</f>
        <v>145.10214335000001</v>
      </c>
      <c r="N194" s="36">
        <f>SUMIFS(СВЦЭМ!$F$39:$F$782,СВЦЭМ!$A$39:$A$782,$A194,СВЦЭМ!$B$39:$B$782,N$190)+'СЕТ СН'!$F$12</f>
        <v>145.36781683999999</v>
      </c>
      <c r="O194" s="36">
        <f>SUMIFS(СВЦЭМ!$F$39:$F$782,СВЦЭМ!$A$39:$A$782,$A194,СВЦЭМ!$B$39:$B$782,O$190)+'СЕТ СН'!$F$12</f>
        <v>150.04155455</v>
      </c>
      <c r="P194" s="36">
        <f>SUMIFS(СВЦЭМ!$F$39:$F$782,СВЦЭМ!$A$39:$A$782,$A194,СВЦЭМ!$B$39:$B$782,P$190)+'СЕТ СН'!$F$12</f>
        <v>156.23474698000001</v>
      </c>
      <c r="Q194" s="36">
        <f>SUMIFS(СВЦЭМ!$F$39:$F$782,СВЦЭМ!$A$39:$A$782,$A194,СВЦЭМ!$B$39:$B$782,Q$190)+'СЕТ СН'!$F$12</f>
        <v>160.61441631</v>
      </c>
      <c r="R194" s="36">
        <f>SUMIFS(СВЦЭМ!$F$39:$F$782,СВЦЭМ!$A$39:$A$782,$A194,СВЦЭМ!$B$39:$B$782,R$190)+'СЕТ СН'!$F$12</f>
        <v>159.44413978</v>
      </c>
      <c r="S194" s="36">
        <f>SUMIFS(СВЦЭМ!$F$39:$F$782,СВЦЭМ!$A$39:$A$782,$A194,СВЦЭМ!$B$39:$B$782,S$190)+'СЕТ СН'!$F$12</f>
        <v>152.28939319</v>
      </c>
      <c r="T194" s="36">
        <f>SUMIFS(СВЦЭМ!$F$39:$F$782,СВЦЭМ!$A$39:$A$782,$A194,СВЦЭМ!$B$39:$B$782,T$190)+'СЕТ СН'!$F$12</f>
        <v>146.79315224999999</v>
      </c>
      <c r="U194" s="36">
        <f>SUMIFS(СВЦЭМ!$F$39:$F$782,СВЦЭМ!$A$39:$A$782,$A194,СВЦЭМ!$B$39:$B$782,U$190)+'СЕТ СН'!$F$12</f>
        <v>141.61778569000001</v>
      </c>
      <c r="V194" s="36">
        <f>SUMIFS(СВЦЭМ!$F$39:$F$782,СВЦЭМ!$A$39:$A$782,$A194,СВЦЭМ!$B$39:$B$782,V$190)+'СЕТ СН'!$F$12</f>
        <v>137.35021395000001</v>
      </c>
      <c r="W194" s="36">
        <f>SUMIFS(СВЦЭМ!$F$39:$F$782,СВЦЭМ!$A$39:$A$782,$A194,СВЦЭМ!$B$39:$B$782,W$190)+'СЕТ СН'!$F$12</f>
        <v>138.96646487000001</v>
      </c>
      <c r="X194" s="36">
        <f>SUMIFS(СВЦЭМ!$F$39:$F$782,СВЦЭМ!$A$39:$A$782,$A194,СВЦЭМ!$B$39:$B$782,X$190)+'СЕТ СН'!$F$12</f>
        <v>142.40323885000001</v>
      </c>
      <c r="Y194" s="36">
        <f>SUMIFS(СВЦЭМ!$F$39:$F$782,СВЦЭМ!$A$39:$A$782,$A194,СВЦЭМ!$B$39:$B$782,Y$190)+'СЕТ СН'!$F$12</f>
        <v>146.84833433</v>
      </c>
    </row>
    <row r="195" spans="1:25" ht="15.75" x14ac:dyDescent="0.2">
      <c r="A195" s="35">
        <f t="shared" si="5"/>
        <v>44444</v>
      </c>
      <c r="B195" s="36">
        <f>SUMIFS(СВЦЭМ!$F$39:$F$782,СВЦЭМ!$A$39:$A$782,$A195,СВЦЭМ!$B$39:$B$782,B$190)+'СЕТ СН'!$F$12</f>
        <v>151.32127693000001</v>
      </c>
      <c r="C195" s="36">
        <f>SUMIFS(СВЦЭМ!$F$39:$F$782,СВЦЭМ!$A$39:$A$782,$A195,СВЦЭМ!$B$39:$B$782,C$190)+'СЕТ СН'!$F$12</f>
        <v>167.11710371000001</v>
      </c>
      <c r="D195" s="36">
        <f>SUMIFS(СВЦЭМ!$F$39:$F$782,СВЦЭМ!$A$39:$A$782,$A195,СВЦЭМ!$B$39:$B$782,D$190)+'СЕТ СН'!$F$12</f>
        <v>181.70156600999999</v>
      </c>
      <c r="E195" s="36">
        <f>SUMIFS(СВЦЭМ!$F$39:$F$782,СВЦЭМ!$A$39:$A$782,$A195,СВЦЭМ!$B$39:$B$782,E$190)+'СЕТ СН'!$F$12</f>
        <v>187.45897994000001</v>
      </c>
      <c r="F195" s="36">
        <f>SUMIFS(СВЦЭМ!$F$39:$F$782,СВЦЭМ!$A$39:$A$782,$A195,СВЦЭМ!$B$39:$B$782,F$190)+'СЕТ СН'!$F$12</f>
        <v>192.06482930000001</v>
      </c>
      <c r="G195" s="36">
        <f>SUMIFS(СВЦЭМ!$F$39:$F$782,СВЦЭМ!$A$39:$A$782,$A195,СВЦЭМ!$B$39:$B$782,G$190)+'СЕТ СН'!$F$12</f>
        <v>193.72927487000001</v>
      </c>
      <c r="H195" s="36">
        <f>SUMIFS(СВЦЭМ!$F$39:$F$782,СВЦЭМ!$A$39:$A$782,$A195,СВЦЭМ!$B$39:$B$782,H$190)+'СЕТ СН'!$F$12</f>
        <v>189.39812366999999</v>
      </c>
      <c r="I195" s="36">
        <f>SUMIFS(СВЦЭМ!$F$39:$F$782,СВЦЭМ!$A$39:$A$782,$A195,СВЦЭМ!$B$39:$B$782,I$190)+'СЕТ СН'!$F$12</f>
        <v>175.71521423999999</v>
      </c>
      <c r="J195" s="36">
        <f>SUMIFS(СВЦЭМ!$F$39:$F$782,СВЦЭМ!$A$39:$A$782,$A195,СВЦЭМ!$B$39:$B$782,J$190)+'СЕТ СН'!$F$12</f>
        <v>158.72541258000001</v>
      </c>
      <c r="K195" s="36">
        <f>SUMIFS(СВЦЭМ!$F$39:$F$782,СВЦЭМ!$A$39:$A$782,$A195,СВЦЭМ!$B$39:$B$782,K$190)+'СЕТ СН'!$F$12</f>
        <v>145.73464369999999</v>
      </c>
      <c r="L195" s="36">
        <f>SUMIFS(СВЦЭМ!$F$39:$F$782,СВЦЭМ!$A$39:$A$782,$A195,СВЦЭМ!$B$39:$B$782,L$190)+'СЕТ СН'!$F$12</f>
        <v>145.87445077999999</v>
      </c>
      <c r="M195" s="36">
        <f>SUMIFS(СВЦЭМ!$F$39:$F$782,СВЦЭМ!$A$39:$A$782,$A195,СВЦЭМ!$B$39:$B$782,M$190)+'СЕТ СН'!$F$12</f>
        <v>145.73369025</v>
      </c>
      <c r="N195" s="36">
        <f>SUMIFS(СВЦЭМ!$F$39:$F$782,СВЦЭМ!$A$39:$A$782,$A195,СВЦЭМ!$B$39:$B$782,N$190)+'СЕТ СН'!$F$12</f>
        <v>145.95129048000001</v>
      </c>
      <c r="O195" s="36">
        <f>SUMIFS(СВЦЭМ!$F$39:$F$782,СВЦЭМ!$A$39:$A$782,$A195,СВЦЭМ!$B$39:$B$782,O$190)+'СЕТ СН'!$F$12</f>
        <v>151.18140378000001</v>
      </c>
      <c r="P195" s="36">
        <f>SUMIFS(СВЦЭМ!$F$39:$F$782,СВЦЭМ!$A$39:$A$782,$A195,СВЦЭМ!$B$39:$B$782,P$190)+'СЕТ СН'!$F$12</f>
        <v>157.72014019</v>
      </c>
      <c r="Q195" s="36">
        <f>SUMIFS(СВЦЭМ!$F$39:$F$782,СВЦЭМ!$A$39:$A$782,$A195,СВЦЭМ!$B$39:$B$782,Q$190)+'СЕТ СН'!$F$12</f>
        <v>159.34061625000001</v>
      </c>
      <c r="R195" s="36">
        <f>SUMIFS(СВЦЭМ!$F$39:$F$782,СВЦЭМ!$A$39:$A$782,$A195,СВЦЭМ!$B$39:$B$782,R$190)+'СЕТ СН'!$F$12</f>
        <v>157.91920524</v>
      </c>
      <c r="S195" s="36">
        <f>SUMIFS(СВЦЭМ!$F$39:$F$782,СВЦЭМ!$A$39:$A$782,$A195,СВЦЭМ!$B$39:$B$782,S$190)+'СЕТ СН'!$F$12</f>
        <v>148.69761887999999</v>
      </c>
      <c r="T195" s="36">
        <f>SUMIFS(СВЦЭМ!$F$39:$F$782,СВЦЭМ!$A$39:$A$782,$A195,СВЦЭМ!$B$39:$B$782,T$190)+'СЕТ СН'!$F$12</f>
        <v>143.18711189999999</v>
      </c>
      <c r="U195" s="36">
        <f>SUMIFS(СВЦЭМ!$F$39:$F$782,СВЦЭМ!$A$39:$A$782,$A195,СВЦЭМ!$B$39:$B$782,U$190)+'СЕТ СН'!$F$12</f>
        <v>137.43666210999999</v>
      </c>
      <c r="V195" s="36">
        <f>SUMIFS(СВЦЭМ!$F$39:$F$782,СВЦЭМ!$A$39:$A$782,$A195,СВЦЭМ!$B$39:$B$782,V$190)+'СЕТ СН'!$F$12</f>
        <v>137.23922615000001</v>
      </c>
      <c r="W195" s="36">
        <f>SUMIFS(СВЦЭМ!$F$39:$F$782,СВЦЭМ!$A$39:$A$782,$A195,СВЦЭМ!$B$39:$B$782,W$190)+'СЕТ СН'!$F$12</f>
        <v>141.88258513</v>
      </c>
      <c r="X195" s="36">
        <f>SUMIFS(СВЦЭМ!$F$39:$F$782,СВЦЭМ!$A$39:$A$782,$A195,СВЦЭМ!$B$39:$B$782,X$190)+'СЕТ СН'!$F$12</f>
        <v>150.48024074</v>
      </c>
      <c r="Y195" s="36">
        <f>SUMIFS(СВЦЭМ!$F$39:$F$782,СВЦЭМ!$A$39:$A$782,$A195,СВЦЭМ!$B$39:$B$782,Y$190)+'СЕТ СН'!$F$12</f>
        <v>162.28510790000001</v>
      </c>
    </row>
    <row r="196" spans="1:25" ht="15.75" x14ac:dyDescent="0.2">
      <c r="A196" s="35">
        <f t="shared" si="5"/>
        <v>44445</v>
      </c>
      <c r="B196" s="36">
        <f>SUMIFS(СВЦЭМ!$F$39:$F$782,СВЦЭМ!$A$39:$A$782,$A196,СВЦЭМ!$B$39:$B$782,B$190)+'СЕТ СН'!$F$12</f>
        <v>165.19778925</v>
      </c>
      <c r="C196" s="36">
        <f>SUMIFS(СВЦЭМ!$F$39:$F$782,СВЦЭМ!$A$39:$A$782,$A196,СВЦЭМ!$B$39:$B$782,C$190)+'СЕТ СН'!$F$12</f>
        <v>180.927581</v>
      </c>
      <c r="D196" s="36">
        <f>SUMIFS(СВЦЭМ!$F$39:$F$782,СВЦЭМ!$A$39:$A$782,$A196,СВЦЭМ!$B$39:$B$782,D$190)+'СЕТ СН'!$F$12</f>
        <v>194.08081138</v>
      </c>
      <c r="E196" s="36">
        <f>SUMIFS(СВЦЭМ!$F$39:$F$782,СВЦЭМ!$A$39:$A$782,$A196,СВЦЭМ!$B$39:$B$782,E$190)+'СЕТ СН'!$F$12</f>
        <v>199.99801497999999</v>
      </c>
      <c r="F196" s="36">
        <f>SUMIFS(СВЦЭМ!$F$39:$F$782,СВЦЭМ!$A$39:$A$782,$A196,СВЦЭМ!$B$39:$B$782,F$190)+'СЕТ СН'!$F$12</f>
        <v>201.52218260000001</v>
      </c>
      <c r="G196" s="36">
        <f>SUMIFS(СВЦЭМ!$F$39:$F$782,СВЦЭМ!$A$39:$A$782,$A196,СВЦЭМ!$B$39:$B$782,G$190)+'СЕТ СН'!$F$12</f>
        <v>201.88435172999999</v>
      </c>
      <c r="H196" s="36">
        <f>SUMIFS(СВЦЭМ!$F$39:$F$782,СВЦЭМ!$A$39:$A$782,$A196,СВЦЭМ!$B$39:$B$782,H$190)+'СЕТ СН'!$F$12</f>
        <v>190.32443769</v>
      </c>
      <c r="I196" s="36">
        <f>SUMIFS(СВЦЭМ!$F$39:$F$782,СВЦЭМ!$A$39:$A$782,$A196,СВЦЭМ!$B$39:$B$782,I$190)+'СЕТ СН'!$F$12</f>
        <v>172.53650744999999</v>
      </c>
      <c r="J196" s="36">
        <f>SUMIFS(СВЦЭМ!$F$39:$F$782,СВЦЭМ!$A$39:$A$782,$A196,СВЦЭМ!$B$39:$B$782,J$190)+'СЕТ СН'!$F$12</f>
        <v>156.05146672999999</v>
      </c>
      <c r="K196" s="36">
        <f>SUMIFS(СВЦЭМ!$F$39:$F$782,СВЦЭМ!$A$39:$A$782,$A196,СВЦЭМ!$B$39:$B$782,K$190)+'СЕТ СН'!$F$12</f>
        <v>152.16719161</v>
      </c>
      <c r="L196" s="36">
        <f>SUMIFS(СВЦЭМ!$F$39:$F$782,СВЦЭМ!$A$39:$A$782,$A196,СВЦЭМ!$B$39:$B$782,L$190)+'СЕТ СН'!$F$12</f>
        <v>151.31909031000001</v>
      </c>
      <c r="M196" s="36">
        <f>SUMIFS(СВЦЭМ!$F$39:$F$782,СВЦЭМ!$A$39:$A$782,$A196,СВЦЭМ!$B$39:$B$782,M$190)+'СЕТ СН'!$F$12</f>
        <v>150.39224225000001</v>
      </c>
      <c r="N196" s="36">
        <f>SUMIFS(СВЦЭМ!$F$39:$F$782,СВЦЭМ!$A$39:$A$782,$A196,СВЦЭМ!$B$39:$B$782,N$190)+'СЕТ СН'!$F$12</f>
        <v>149.54527806999999</v>
      </c>
      <c r="O196" s="36">
        <f>SUMIFS(СВЦЭМ!$F$39:$F$782,СВЦЭМ!$A$39:$A$782,$A196,СВЦЭМ!$B$39:$B$782,O$190)+'СЕТ СН'!$F$12</f>
        <v>151.53558910999999</v>
      </c>
      <c r="P196" s="36">
        <f>SUMIFS(СВЦЭМ!$F$39:$F$782,СВЦЭМ!$A$39:$A$782,$A196,СВЦЭМ!$B$39:$B$782,P$190)+'СЕТ СН'!$F$12</f>
        <v>155.84299415999999</v>
      </c>
      <c r="Q196" s="36">
        <f>SUMIFS(СВЦЭМ!$F$39:$F$782,СВЦЭМ!$A$39:$A$782,$A196,СВЦЭМ!$B$39:$B$782,Q$190)+'СЕТ СН'!$F$12</f>
        <v>158.24362914</v>
      </c>
      <c r="R196" s="36">
        <f>SUMIFS(СВЦЭМ!$F$39:$F$782,СВЦЭМ!$A$39:$A$782,$A196,СВЦЭМ!$B$39:$B$782,R$190)+'СЕТ СН'!$F$12</f>
        <v>156.44398658</v>
      </c>
      <c r="S196" s="36">
        <f>SUMIFS(СВЦЭМ!$F$39:$F$782,СВЦЭМ!$A$39:$A$782,$A196,СВЦЭМ!$B$39:$B$782,S$190)+'СЕТ СН'!$F$12</f>
        <v>152.99271444999999</v>
      </c>
      <c r="T196" s="36">
        <f>SUMIFS(СВЦЭМ!$F$39:$F$782,СВЦЭМ!$A$39:$A$782,$A196,СВЦЭМ!$B$39:$B$782,T$190)+'СЕТ СН'!$F$12</f>
        <v>149.94575377000001</v>
      </c>
      <c r="U196" s="36">
        <f>SUMIFS(СВЦЭМ!$F$39:$F$782,СВЦЭМ!$A$39:$A$782,$A196,СВЦЭМ!$B$39:$B$782,U$190)+'СЕТ СН'!$F$12</f>
        <v>157.60934336</v>
      </c>
      <c r="V196" s="36">
        <f>SUMIFS(СВЦЭМ!$F$39:$F$782,СВЦЭМ!$A$39:$A$782,$A196,СВЦЭМ!$B$39:$B$782,V$190)+'СЕТ СН'!$F$12</f>
        <v>161.83377422999999</v>
      </c>
      <c r="W196" s="36">
        <f>SUMIFS(СВЦЭМ!$F$39:$F$782,СВЦЭМ!$A$39:$A$782,$A196,СВЦЭМ!$B$39:$B$782,W$190)+'СЕТ СН'!$F$12</f>
        <v>160.70430973000001</v>
      </c>
      <c r="X196" s="36">
        <f>SUMIFS(СВЦЭМ!$F$39:$F$782,СВЦЭМ!$A$39:$A$782,$A196,СВЦЭМ!$B$39:$B$782,X$190)+'СЕТ СН'!$F$12</f>
        <v>149.75105597999999</v>
      </c>
      <c r="Y196" s="36">
        <f>SUMIFS(СВЦЭМ!$F$39:$F$782,СВЦЭМ!$A$39:$A$782,$A196,СВЦЭМ!$B$39:$B$782,Y$190)+'СЕТ СН'!$F$12</f>
        <v>153.42037325999999</v>
      </c>
    </row>
    <row r="197" spans="1:25" ht="15.75" x14ac:dyDescent="0.2">
      <c r="A197" s="35">
        <f t="shared" si="5"/>
        <v>44446</v>
      </c>
      <c r="B197" s="36">
        <f>SUMIFS(СВЦЭМ!$F$39:$F$782,СВЦЭМ!$A$39:$A$782,$A197,СВЦЭМ!$B$39:$B$782,B$190)+'СЕТ СН'!$F$12</f>
        <v>181.65992374999999</v>
      </c>
      <c r="C197" s="36">
        <f>SUMIFS(СВЦЭМ!$F$39:$F$782,СВЦЭМ!$A$39:$A$782,$A197,СВЦЭМ!$B$39:$B$782,C$190)+'СЕТ СН'!$F$12</f>
        <v>199.84553384</v>
      </c>
      <c r="D197" s="36">
        <f>SUMIFS(СВЦЭМ!$F$39:$F$782,СВЦЭМ!$A$39:$A$782,$A197,СВЦЭМ!$B$39:$B$782,D$190)+'СЕТ СН'!$F$12</f>
        <v>211.73676566</v>
      </c>
      <c r="E197" s="36">
        <f>SUMIFS(СВЦЭМ!$F$39:$F$782,СВЦЭМ!$A$39:$A$782,$A197,СВЦЭМ!$B$39:$B$782,E$190)+'СЕТ СН'!$F$12</f>
        <v>209.29874627000001</v>
      </c>
      <c r="F197" s="36">
        <f>SUMIFS(СВЦЭМ!$F$39:$F$782,СВЦЭМ!$A$39:$A$782,$A197,СВЦЭМ!$B$39:$B$782,F$190)+'СЕТ СН'!$F$12</f>
        <v>208.4455432</v>
      </c>
      <c r="G197" s="36">
        <f>SUMIFS(СВЦЭМ!$F$39:$F$782,СВЦЭМ!$A$39:$A$782,$A197,СВЦЭМ!$B$39:$B$782,G$190)+'СЕТ СН'!$F$12</f>
        <v>209.52591627999999</v>
      </c>
      <c r="H197" s="36">
        <f>SUMIFS(СВЦЭМ!$F$39:$F$782,СВЦЭМ!$A$39:$A$782,$A197,СВЦЭМ!$B$39:$B$782,H$190)+'СЕТ СН'!$F$12</f>
        <v>195.20376966000001</v>
      </c>
      <c r="I197" s="36">
        <f>SUMIFS(СВЦЭМ!$F$39:$F$782,СВЦЭМ!$A$39:$A$782,$A197,СВЦЭМ!$B$39:$B$782,I$190)+'СЕТ СН'!$F$12</f>
        <v>178.86510509999999</v>
      </c>
      <c r="J197" s="36">
        <f>SUMIFS(СВЦЭМ!$F$39:$F$782,СВЦЭМ!$A$39:$A$782,$A197,СВЦЭМ!$B$39:$B$782,J$190)+'СЕТ СН'!$F$12</f>
        <v>164.44429797999999</v>
      </c>
      <c r="K197" s="36">
        <f>SUMIFS(СВЦЭМ!$F$39:$F$782,СВЦЭМ!$A$39:$A$782,$A197,СВЦЭМ!$B$39:$B$782,K$190)+'СЕТ СН'!$F$12</f>
        <v>163.17269138</v>
      </c>
      <c r="L197" s="36">
        <f>SUMIFS(СВЦЭМ!$F$39:$F$782,СВЦЭМ!$A$39:$A$782,$A197,СВЦЭМ!$B$39:$B$782,L$190)+'СЕТ СН'!$F$12</f>
        <v>162.5214738</v>
      </c>
      <c r="M197" s="36">
        <f>SUMIFS(СВЦЭМ!$F$39:$F$782,СВЦЭМ!$A$39:$A$782,$A197,СВЦЭМ!$B$39:$B$782,M$190)+'СЕТ СН'!$F$12</f>
        <v>161.48034651</v>
      </c>
      <c r="N197" s="36">
        <f>SUMIFS(СВЦЭМ!$F$39:$F$782,СВЦЭМ!$A$39:$A$782,$A197,СВЦЭМ!$B$39:$B$782,N$190)+'СЕТ СН'!$F$12</f>
        <v>161.72966753</v>
      </c>
      <c r="O197" s="36">
        <f>SUMIFS(СВЦЭМ!$F$39:$F$782,СВЦЭМ!$A$39:$A$782,$A197,СВЦЭМ!$B$39:$B$782,O$190)+'СЕТ СН'!$F$12</f>
        <v>166.68960324</v>
      </c>
      <c r="P197" s="36">
        <f>SUMIFS(СВЦЭМ!$F$39:$F$782,СВЦЭМ!$A$39:$A$782,$A197,СВЦЭМ!$B$39:$B$782,P$190)+'СЕТ СН'!$F$12</f>
        <v>173.87421197</v>
      </c>
      <c r="Q197" s="36">
        <f>SUMIFS(СВЦЭМ!$F$39:$F$782,СВЦЭМ!$A$39:$A$782,$A197,СВЦЭМ!$B$39:$B$782,Q$190)+'СЕТ СН'!$F$12</f>
        <v>175.23117682</v>
      </c>
      <c r="R197" s="36">
        <f>SUMIFS(СВЦЭМ!$F$39:$F$782,СВЦЭМ!$A$39:$A$782,$A197,СВЦЭМ!$B$39:$B$782,R$190)+'СЕТ СН'!$F$12</f>
        <v>173.13842093</v>
      </c>
      <c r="S197" s="36">
        <f>SUMIFS(СВЦЭМ!$F$39:$F$782,СВЦЭМ!$A$39:$A$782,$A197,СВЦЭМ!$B$39:$B$782,S$190)+'СЕТ СН'!$F$12</f>
        <v>168.02124845</v>
      </c>
      <c r="T197" s="36">
        <f>SUMIFS(СВЦЭМ!$F$39:$F$782,СВЦЭМ!$A$39:$A$782,$A197,СВЦЭМ!$B$39:$B$782,T$190)+'СЕТ СН'!$F$12</f>
        <v>161.31953135000001</v>
      </c>
      <c r="U197" s="36">
        <f>SUMIFS(СВЦЭМ!$F$39:$F$782,СВЦЭМ!$A$39:$A$782,$A197,СВЦЭМ!$B$39:$B$782,U$190)+'СЕТ СН'!$F$12</f>
        <v>159.09522774000001</v>
      </c>
      <c r="V197" s="36">
        <f>SUMIFS(СВЦЭМ!$F$39:$F$782,СВЦЭМ!$A$39:$A$782,$A197,СВЦЭМ!$B$39:$B$782,V$190)+'СЕТ СН'!$F$12</f>
        <v>164.17921570999999</v>
      </c>
      <c r="W197" s="36">
        <f>SUMIFS(СВЦЭМ!$F$39:$F$782,СВЦЭМ!$A$39:$A$782,$A197,СВЦЭМ!$B$39:$B$782,W$190)+'СЕТ СН'!$F$12</f>
        <v>163.15227314000001</v>
      </c>
      <c r="X197" s="36">
        <f>SUMIFS(СВЦЭМ!$F$39:$F$782,СВЦЭМ!$A$39:$A$782,$A197,СВЦЭМ!$B$39:$B$782,X$190)+'СЕТ СН'!$F$12</f>
        <v>160.84692389</v>
      </c>
      <c r="Y197" s="36">
        <f>SUMIFS(СВЦЭМ!$F$39:$F$782,СВЦЭМ!$A$39:$A$782,$A197,СВЦЭМ!$B$39:$B$782,Y$190)+'СЕТ СН'!$F$12</f>
        <v>171.46049840000001</v>
      </c>
    </row>
    <row r="198" spans="1:25" ht="15.75" x14ac:dyDescent="0.2">
      <c r="A198" s="35">
        <f t="shared" si="5"/>
        <v>44447</v>
      </c>
      <c r="B198" s="36">
        <f>SUMIFS(СВЦЭМ!$F$39:$F$782,СВЦЭМ!$A$39:$A$782,$A198,СВЦЭМ!$B$39:$B$782,B$190)+'СЕТ СН'!$F$12</f>
        <v>193.05226923999999</v>
      </c>
      <c r="C198" s="36">
        <f>SUMIFS(СВЦЭМ!$F$39:$F$782,СВЦЭМ!$A$39:$A$782,$A198,СВЦЭМ!$B$39:$B$782,C$190)+'СЕТ СН'!$F$12</f>
        <v>207.45893988</v>
      </c>
      <c r="D198" s="36">
        <f>SUMIFS(СВЦЭМ!$F$39:$F$782,СВЦЭМ!$A$39:$A$782,$A198,СВЦЭМ!$B$39:$B$782,D$190)+'СЕТ СН'!$F$12</f>
        <v>218.45370803</v>
      </c>
      <c r="E198" s="36">
        <f>SUMIFS(СВЦЭМ!$F$39:$F$782,СВЦЭМ!$A$39:$A$782,$A198,СВЦЭМ!$B$39:$B$782,E$190)+'СЕТ СН'!$F$12</f>
        <v>210.47595501999999</v>
      </c>
      <c r="F198" s="36">
        <f>SUMIFS(СВЦЭМ!$F$39:$F$782,СВЦЭМ!$A$39:$A$782,$A198,СВЦЭМ!$B$39:$B$782,F$190)+'СЕТ СН'!$F$12</f>
        <v>207.95895117000001</v>
      </c>
      <c r="G198" s="36">
        <f>SUMIFS(СВЦЭМ!$F$39:$F$782,СВЦЭМ!$A$39:$A$782,$A198,СВЦЭМ!$B$39:$B$782,G$190)+'СЕТ СН'!$F$12</f>
        <v>211.93830625000001</v>
      </c>
      <c r="H198" s="36">
        <f>SUMIFS(СВЦЭМ!$F$39:$F$782,СВЦЭМ!$A$39:$A$782,$A198,СВЦЭМ!$B$39:$B$782,H$190)+'СЕТ СН'!$F$12</f>
        <v>204.03128878000001</v>
      </c>
      <c r="I198" s="36">
        <f>SUMIFS(СВЦЭМ!$F$39:$F$782,СВЦЭМ!$A$39:$A$782,$A198,СВЦЭМ!$B$39:$B$782,I$190)+'СЕТ СН'!$F$12</f>
        <v>184.21709849000001</v>
      </c>
      <c r="J198" s="36">
        <f>SUMIFS(СВЦЭМ!$F$39:$F$782,СВЦЭМ!$A$39:$A$782,$A198,СВЦЭМ!$B$39:$B$782,J$190)+'СЕТ СН'!$F$12</f>
        <v>167.40951147000001</v>
      </c>
      <c r="K198" s="36">
        <f>SUMIFS(СВЦЭМ!$F$39:$F$782,СВЦЭМ!$A$39:$A$782,$A198,СВЦЭМ!$B$39:$B$782,K$190)+'СЕТ СН'!$F$12</f>
        <v>160.10147681000001</v>
      </c>
      <c r="L198" s="36">
        <f>SUMIFS(СВЦЭМ!$F$39:$F$782,СВЦЭМ!$A$39:$A$782,$A198,СВЦЭМ!$B$39:$B$782,L$190)+'СЕТ СН'!$F$12</f>
        <v>159.37512218000001</v>
      </c>
      <c r="M198" s="36">
        <f>SUMIFS(СВЦЭМ!$F$39:$F$782,СВЦЭМ!$A$39:$A$782,$A198,СВЦЭМ!$B$39:$B$782,M$190)+'СЕТ СН'!$F$12</f>
        <v>157.15270842000001</v>
      </c>
      <c r="N198" s="36">
        <f>SUMIFS(СВЦЭМ!$F$39:$F$782,СВЦЭМ!$A$39:$A$782,$A198,СВЦЭМ!$B$39:$B$782,N$190)+'СЕТ СН'!$F$12</f>
        <v>157.96674159</v>
      </c>
      <c r="O198" s="36">
        <f>SUMIFS(СВЦЭМ!$F$39:$F$782,СВЦЭМ!$A$39:$A$782,$A198,СВЦЭМ!$B$39:$B$782,O$190)+'СЕТ СН'!$F$12</f>
        <v>164.88207589999999</v>
      </c>
      <c r="P198" s="36">
        <f>SUMIFS(СВЦЭМ!$F$39:$F$782,СВЦЭМ!$A$39:$A$782,$A198,СВЦЭМ!$B$39:$B$782,P$190)+'СЕТ СН'!$F$12</f>
        <v>171.3716584</v>
      </c>
      <c r="Q198" s="36">
        <f>SUMIFS(СВЦЭМ!$F$39:$F$782,СВЦЭМ!$A$39:$A$782,$A198,СВЦЭМ!$B$39:$B$782,Q$190)+'СЕТ СН'!$F$12</f>
        <v>171.05257556000001</v>
      </c>
      <c r="R198" s="36">
        <f>SUMIFS(СВЦЭМ!$F$39:$F$782,СВЦЭМ!$A$39:$A$782,$A198,СВЦЭМ!$B$39:$B$782,R$190)+'СЕТ СН'!$F$12</f>
        <v>170.8317965</v>
      </c>
      <c r="S198" s="36">
        <f>SUMIFS(СВЦЭМ!$F$39:$F$782,СВЦЭМ!$A$39:$A$782,$A198,СВЦЭМ!$B$39:$B$782,S$190)+'СЕТ СН'!$F$12</f>
        <v>165.19840386999999</v>
      </c>
      <c r="T198" s="36">
        <f>SUMIFS(СВЦЭМ!$F$39:$F$782,СВЦЭМ!$A$39:$A$782,$A198,СВЦЭМ!$B$39:$B$782,T$190)+'СЕТ СН'!$F$12</f>
        <v>158.47635901999999</v>
      </c>
      <c r="U198" s="36">
        <f>SUMIFS(СВЦЭМ!$F$39:$F$782,СВЦЭМ!$A$39:$A$782,$A198,СВЦЭМ!$B$39:$B$782,U$190)+'СЕТ СН'!$F$12</f>
        <v>158.09462644000001</v>
      </c>
      <c r="V198" s="36">
        <f>SUMIFS(СВЦЭМ!$F$39:$F$782,СВЦЭМ!$A$39:$A$782,$A198,СВЦЭМ!$B$39:$B$782,V$190)+'СЕТ СН'!$F$12</f>
        <v>156.62811840000001</v>
      </c>
      <c r="W198" s="36">
        <f>SUMIFS(СВЦЭМ!$F$39:$F$782,СВЦЭМ!$A$39:$A$782,$A198,СВЦЭМ!$B$39:$B$782,W$190)+'СЕТ СН'!$F$12</f>
        <v>155.5730499</v>
      </c>
      <c r="X198" s="36">
        <f>SUMIFS(СВЦЭМ!$F$39:$F$782,СВЦЭМ!$A$39:$A$782,$A198,СВЦЭМ!$B$39:$B$782,X$190)+'СЕТ СН'!$F$12</f>
        <v>161.79748996000001</v>
      </c>
      <c r="Y198" s="36">
        <f>SUMIFS(СВЦЭМ!$F$39:$F$782,СВЦЭМ!$A$39:$A$782,$A198,СВЦЭМ!$B$39:$B$782,Y$190)+'СЕТ СН'!$F$12</f>
        <v>173.57778486999999</v>
      </c>
    </row>
    <row r="199" spans="1:25" ht="15.75" x14ac:dyDescent="0.2">
      <c r="A199" s="35">
        <f t="shared" si="5"/>
        <v>44448</v>
      </c>
      <c r="B199" s="36">
        <f>SUMIFS(СВЦЭМ!$F$39:$F$782,СВЦЭМ!$A$39:$A$782,$A199,СВЦЭМ!$B$39:$B$782,B$190)+'СЕТ СН'!$F$12</f>
        <v>196.1536692</v>
      </c>
      <c r="C199" s="36">
        <f>SUMIFS(СВЦЭМ!$F$39:$F$782,СВЦЭМ!$A$39:$A$782,$A199,СВЦЭМ!$B$39:$B$782,C$190)+'СЕТ СН'!$F$12</f>
        <v>213.67826685</v>
      </c>
      <c r="D199" s="36">
        <f>SUMIFS(СВЦЭМ!$F$39:$F$782,СВЦЭМ!$A$39:$A$782,$A199,СВЦЭМ!$B$39:$B$782,D$190)+'СЕТ СН'!$F$12</f>
        <v>226.63585845</v>
      </c>
      <c r="E199" s="36">
        <f>SUMIFS(СВЦЭМ!$F$39:$F$782,СВЦЭМ!$A$39:$A$782,$A199,СВЦЭМ!$B$39:$B$782,E$190)+'СЕТ СН'!$F$12</f>
        <v>229.98562346</v>
      </c>
      <c r="F199" s="36">
        <f>SUMIFS(СВЦЭМ!$F$39:$F$782,СВЦЭМ!$A$39:$A$782,$A199,СВЦЭМ!$B$39:$B$782,F$190)+'СЕТ СН'!$F$12</f>
        <v>231.32210363999999</v>
      </c>
      <c r="G199" s="36">
        <f>SUMIFS(СВЦЭМ!$F$39:$F$782,СВЦЭМ!$A$39:$A$782,$A199,СВЦЭМ!$B$39:$B$782,G$190)+'СЕТ СН'!$F$12</f>
        <v>227.68185996</v>
      </c>
      <c r="H199" s="36">
        <f>SUMIFS(СВЦЭМ!$F$39:$F$782,СВЦЭМ!$A$39:$A$782,$A199,СВЦЭМ!$B$39:$B$782,H$190)+'СЕТ СН'!$F$12</f>
        <v>214.86723431999999</v>
      </c>
      <c r="I199" s="36">
        <f>SUMIFS(СВЦЭМ!$F$39:$F$782,СВЦЭМ!$A$39:$A$782,$A199,СВЦЭМ!$B$39:$B$782,I$190)+'СЕТ СН'!$F$12</f>
        <v>194.3644151</v>
      </c>
      <c r="J199" s="36">
        <f>SUMIFS(СВЦЭМ!$F$39:$F$782,СВЦЭМ!$A$39:$A$782,$A199,СВЦЭМ!$B$39:$B$782,J$190)+'СЕТ СН'!$F$12</f>
        <v>175.52316956999999</v>
      </c>
      <c r="K199" s="36">
        <f>SUMIFS(СВЦЭМ!$F$39:$F$782,СВЦЭМ!$A$39:$A$782,$A199,СВЦЭМ!$B$39:$B$782,K$190)+'СЕТ СН'!$F$12</f>
        <v>167.92419305999999</v>
      </c>
      <c r="L199" s="36">
        <f>SUMIFS(СВЦЭМ!$F$39:$F$782,СВЦЭМ!$A$39:$A$782,$A199,СВЦЭМ!$B$39:$B$782,L$190)+'СЕТ СН'!$F$12</f>
        <v>166.32481788999999</v>
      </c>
      <c r="M199" s="36">
        <f>SUMIFS(СВЦЭМ!$F$39:$F$782,СВЦЭМ!$A$39:$A$782,$A199,СВЦЭМ!$B$39:$B$782,M$190)+'СЕТ СН'!$F$12</f>
        <v>163.87276792</v>
      </c>
      <c r="N199" s="36">
        <f>SUMIFS(СВЦЭМ!$F$39:$F$782,СВЦЭМ!$A$39:$A$782,$A199,СВЦЭМ!$B$39:$B$782,N$190)+'СЕТ СН'!$F$12</f>
        <v>164.59122581</v>
      </c>
      <c r="O199" s="36">
        <f>SUMIFS(СВЦЭМ!$F$39:$F$782,СВЦЭМ!$A$39:$A$782,$A199,СВЦЭМ!$B$39:$B$782,O$190)+'СЕТ СН'!$F$12</f>
        <v>170.45117529999999</v>
      </c>
      <c r="P199" s="36">
        <f>SUMIFS(СВЦЭМ!$F$39:$F$782,СВЦЭМ!$A$39:$A$782,$A199,СВЦЭМ!$B$39:$B$782,P$190)+'СЕТ СН'!$F$12</f>
        <v>177.39581181</v>
      </c>
      <c r="Q199" s="36">
        <f>SUMIFS(СВЦЭМ!$F$39:$F$782,СВЦЭМ!$A$39:$A$782,$A199,СВЦЭМ!$B$39:$B$782,Q$190)+'СЕТ СН'!$F$12</f>
        <v>179.37239087</v>
      </c>
      <c r="R199" s="36">
        <f>SUMIFS(СВЦЭМ!$F$39:$F$782,СВЦЭМ!$A$39:$A$782,$A199,СВЦЭМ!$B$39:$B$782,R$190)+'СЕТ СН'!$F$12</f>
        <v>177.49752685999999</v>
      </c>
      <c r="S199" s="36">
        <f>SUMIFS(СВЦЭМ!$F$39:$F$782,СВЦЭМ!$A$39:$A$782,$A199,СВЦЭМ!$B$39:$B$782,S$190)+'СЕТ СН'!$F$12</f>
        <v>172.08356817000001</v>
      </c>
      <c r="T199" s="36">
        <f>SUMIFS(СВЦЭМ!$F$39:$F$782,СВЦЭМ!$A$39:$A$782,$A199,СВЦЭМ!$B$39:$B$782,T$190)+'СЕТ СН'!$F$12</f>
        <v>165.11372274999999</v>
      </c>
      <c r="U199" s="36">
        <f>SUMIFS(СВЦЭМ!$F$39:$F$782,СВЦЭМ!$A$39:$A$782,$A199,СВЦЭМ!$B$39:$B$782,U$190)+'СЕТ СН'!$F$12</f>
        <v>162.4005239</v>
      </c>
      <c r="V199" s="36">
        <f>SUMIFS(СВЦЭМ!$F$39:$F$782,СВЦЭМ!$A$39:$A$782,$A199,СВЦЭМ!$B$39:$B$782,V$190)+'СЕТ СН'!$F$12</f>
        <v>164.75737796000001</v>
      </c>
      <c r="W199" s="36">
        <f>SUMIFS(СВЦЭМ!$F$39:$F$782,СВЦЭМ!$A$39:$A$782,$A199,СВЦЭМ!$B$39:$B$782,W$190)+'СЕТ СН'!$F$12</f>
        <v>162.09344621</v>
      </c>
      <c r="X199" s="36">
        <f>SUMIFS(СВЦЭМ!$F$39:$F$782,СВЦЭМ!$A$39:$A$782,$A199,СВЦЭМ!$B$39:$B$782,X$190)+'СЕТ СН'!$F$12</f>
        <v>194.24362551999999</v>
      </c>
      <c r="Y199" s="36">
        <f>SUMIFS(СВЦЭМ!$F$39:$F$782,СВЦЭМ!$A$39:$A$782,$A199,СВЦЭМ!$B$39:$B$782,Y$190)+'СЕТ СН'!$F$12</f>
        <v>191.45881573</v>
      </c>
    </row>
    <row r="200" spans="1:25" ht="15.75" x14ac:dyDescent="0.2">
      <c r="A200" s="35">
        <f t="shared" si="5"/>
        <v>44449</v>
      </c>
      <c r="B200" s="36">
        <f>SUMIFS(СВЦЭМ!$F$39:$F$782,СВЦЭМ!$A$39:$A$782,$A200,СВЦЭМ!$B$39:$B$782,B$190)+'СЕТ СН'!$F$12</f>
        <v>187.66290154999999</v>
      </c>
      <c r="C200" s="36">
        <f>SUMIFS(СВЦЭМ!$F$39:$F$782,СВЦЭМ!$A$39:$A$782,$A200,СВЦЭМ!$B$39:$B$782,C$190)+'СЕТ СН'!$F$12</f>
        <v>205.01693287000001</v>
      </c>
      <c r="D200" s="36">
        <f>SUMIFS(СВЦЭМ!$F$39:$F$782,СВЦЭМ!$A$39:$A$782,$A200,СВЦЭМ!$B$39:$B$782,D$190)+'СЕТ СН'!$F$12</f>
        <v>215.88570643</v>
      </c>
      <c r="E200" s="36">
        <f>SUMIFS(СВЦЭМ!$F$39:$F$782,СВЦЭМ!$A$39:$A$782,$A200,СВЦЭМ!$B$39:$B$782,E$190)+'СЕТ СН'!$F$12</f>
        <v>221.44347694000001</v>
      </c>
      <c r="F200" s="36">
        <f>SUMIFS(СВЦЭМ!$F$39:$F$782,СВЦЭМ!$A$39:$A$782,$A200,СВЦЭМ!$B$39:$B$782,F$190)+'СЕТ СН'!$F$12</f>
        <v>215.04919117</v>
      </c>
      <c r="G200" s="36">
        <f>SUMIFS(СВЦЭМ!$F$39:$F$782,СВЦЭМ!$A$39:$A$782,$A200,СВЦЭМ!$B$39:$B$782,G$190)+'СЕТ СН'!$F$12</f>
        <v>210.2505117</v>
      </c>
      <c r="H200" s="36">
        <f>SUMIFS(СВЦЭМ!$F$39:$F$782,СВЦЭМ!$A$39:$A$782,$A200,СВЦЭМ!$B$39:$B$782,H$190)+'СЕТ СН'!$F$12</f>
        <v>197.66066459999999</v>
      </c>
      <c r="I200" s="36">
        <f>SUMIFS(СВЦЭМ!$F$39:$F$782,СВЦЭМ!$A$39:$A$782,$A200,СВЦЭМ!$B$39:$B$782,I$190)+'СЕТ СН'!$F$12</f>
        <v>178.62256681</v>
      </c>
      <c r="J200" s="36">
        <f>SUMIFS(СВЦЭМ!$F$39:$F$782,СВЦЭМ!$A$39:$A$782,$A200,СВЦЭМ!$B$39:$B$782,J$190)+'СЕТ СН'!$F$12</f>
        <v>159.32736206000001</v>
      </c>
      <c r="K200" s="36">
        <f>SUMIFS(СВЦЭМ!$F$39:$F$782,СВЦЭМ!$A$39:$A$782,$A200,СВЦЭМ!$B$39:$B$782,K$190)+'СЕТ СН'!$F$12</f>
        <v>153.07760331</v>
      </c>
      <c r="L200" s="36">
        <f>SUMIFS(СВЦЭМ!$F$39:$F$782,СВЦЭМ!$A$39:$A$782,$A200,СВЦЭМ!$B$39:$B$782,L$190)+'СЕТ СН'!$F$12</f>
        <v>150.95479947999999</v>
      </c>
      <c r="M200" s="36">
        <f>SUMIFS(СВЦЭМ!$F$39:$F$782,СВЦЭМ!$A$39:$A$782,$A200,СВЦЭМ!$B$39:$B$782,M$190)+'СЕТ СН'!$F$12</f>
        <v>149.35922608000001</v>
      </c>
      <c r="N200" s="36">
        <f>SUMIFS(СВЦЭМ!$F$39:$F$782,СВЦЭМ!$A$39:$A$782,$A200,СВЦЭМ!$B$39:$B$782,N$190)+'СЕТ СН'!$F$12</f>
        <v>150.47839994</v>
      </c>
      <c r="O200" s="36">
        <f>SUMIFS(СВЦЭМ!$F$39:$F$782,СВЦЭМ!$A$39:$A$782,$A200,СВЦЭМ!$B$39:$B$782,O$190)+'СЕТ СН'!$F$12</f>
        <v>156.65059101</v>
      </c>
      <c r="P200" s="36">
        <f>SUMIFS(СВЦЭМ!$F$39:$F$782,СВЦЭМ!$A$39:$A$782,$A200,СВЦЭМ!$B$39:$B$782,P$190)+'СЕТ СН'!$F$12</f>
        <v>160.57749731000001</v>
      </c>
      <c r="Q200" s="36">
        <f>SUMIFS(СВЦЭМ!$F$39:$F$782,СВЦЭМ!$A$39:$A$782,$A200,СВЦЭМ!$B$39:$B$782,Q$190)+'СЕТ СН'!$F$12</f>
        <v>163.7897318</v>
      </c>
      <c r="R200" s="36">
        <f>SUMIFS(СВЦЭМ!$F$39:$F$782,СВЦЭМ!$A$39:$A$782,$A200,СВЦЭМ!$B$39:$B$782,R$190)+'СЕТ СН'!$F$12</f>
        <v>164.64789512999999</v>
      </c>
      <c r="S200" s="36">
        <f>SUMIFS(СВЦЭМ!$F$39:$F$782,СВЦЭМ!$A$39:$A$782,$A200,СВЦЭМ!$B$39:$B$782,S$190)+'СЕТ СН'!$F$12</f>
        <v>160.02202578999999</v>
      </c>
      <c r="T200" s="36">
        <f>SUMIFS(СВЦЭМ!$F$39:$F$782,СВЦЭМ!$A$39:$A$782,$A200,СВЦЭМ!$B$39:$B$782,T$190)+'СЕТ СН'!$F$12</f>
        <v>152.30109171000001</v>
      </c>
      <c r="U200" s="36">
        <f>SUMIFS(СВЦЭМ!$F$39:$F$782,СВЦЭМ!$A$39:$A$782,$A200,СВЦЭМ!$B$39:$B$782,U$190)+'СЕТ СН'!$F$12</f>
        <v>146.45739004000001</v>
      </c>
      <c r="V200" s="36">
        <f>SUMIFS(СВЦЭМ!$F$39:$F$782,СВЦЭМ!$A$39:$A$782,$A200,СВЦЭМ!$B$39:$B$782,V$190)+'СЕТ СН'!$F$12</f>
        <v>148.42267570000001</v>
      </c>
      <c r="W200" s="36">
        <f>SUMIFS(СВЦЭМ!$F$39:$F$782,СВЦЭМ!$A$39:$A$782,$A200,СВЦЭМ!$B$39:$B$782,W$190)+'СЕТ СН'!$F$12</f>
        <v>146.47443935999999</v>
      </c>
      <c r="X200" s="36">
        <f>SUMIFS(СВЦЭМ!$F$39:$F$782,СВЦЭМ!$A$39:$A$782,$A200,СВЦЭМ!$B$39:$B$782,X$190)+'СЕТ СН'!$F$12</f>
        <v>150.55838414999999</v>
      </c>
      <c r="Y200" s="36">
        <f>SUMIFS(СВЦЭМ!$F$39:$F$782,СВЦЭМ!$A$39:$A$782,$A200,СВЦЭМ!$B$39:$B$782,Y$190)+'СЕТ СН'!$F$12</f>
        <v>157.80800572000001</v>
      </c>
    </row>
    <row r="201" spans="1:25" ht="15.75" x14ac:dyDescent="0.2">
      <c r="A201" s="35">
        <f t="shared" si="5"/>
        <v>44450</v>
      </c>
      <c r="B201" s="36">
        <f>SUMIFS(СВЦЭМ!$F$39:$F$782,СВЦЭМ!$A$39:$A$782,$A201,СВЦЭМ!$B$39:$B$782,B$190)+'СЕТ СН'!$F$12</f>
        <v>177.58205785999999</v>
      </c>
      <c r="C201" s="36">
        <f>SUMIFS(СВЦЭМ!$F$39:$F$782,СВЦЭМ!$A$39:$A$782,$A201,СВЦЭМ!$B$39:$B$782,C$190)+'СЕТ СН'!$F$12</f>
        <v>193.07884917000001</v>
      </c>
      <c r="D201" s="36">
        <f>SUMIFS(СВЦЭМ!$F$39:$F$782,СВЦЭМ!$A$39:$A$782,$A201,СВЦЭМ!$B$39:$B$782,D$190)+'СЕТ СН'!$F$12</f>
        <v>204.35890676</v>
      </c>
      <c r="E201" s="36">
        <f>SUMIFS(СВЦЭМ!$F$39:$F$782,СВЦЭМ!$A$39:$A$782,$A201,СВЦЭМ!$B$39:$B$782,E$190)+'СЕТ СН'!$F$12</f>
        <v>209.66344025999999</v>
      </c>
      <c r="F201" s="36">
        <f>SUMIFS(СВЦЭМ!$F$39:$F$782,СВЦЭМ!$A$39:$A$782,$A201,СВЦЭМ!$B$39:$B$782,F$190)+'СЕТ СН'!$F$12</f>
        <v>212.56588353999999</v>
      </c>
      <c r="G201" s="36">
        <f>SUMIFS(СВЦЭМ!$F$39:$F$782,СВЦЭМ!$A$39:$A$782,$A201,СВЦЭМ!$B$39:$B$782,G$190)+'СЕТ СН'!$F$12</f>
        <v>210.15431928000001</v>
      </c>
      <c r="H201" s="36">
        <f>SUMIFS(СВЦЭМ!$F$39:$F$782,СВЦЭМ!$A$39:$A$782,$A201,СВЦЭМ!$B$39:$B$782,H$190)+'СЕТ СН'!$F$12</f>
        <v>202.44779819999999</v>
      </c>
      <c r="I201" s="36">
        <f>SUMIFS(СВЦЭМ!$F$39:$F$782,СВЦЭМ!$A$39:$A$782,$A201,СВЦЭМ!$B$39:$B$782,I$190)+'СЕТ СН'!$F$12</f>
        <v>186.47918788000001</v>
      </c>
      <c r="J201" s="36">
        <f>SUMIFS(СВЦЭМ!$F$39:$F$782,СВЦЭМ!$A$39:$A$782,$A201,СВЦЭМ!$B$39:$B$782,J$190)+'СЕТ СН'!$F$12</f>
        <v>168.91024426999999</v>
      </c>
      <c r="K201" s="36">
        <f>SUMIFS(СВЦЭМ!$F$39:$F$782,СВЦЭМ!$A$39:$A$782,$A201,СВЦЭМ!$B$39:$B$782,K$190)+'СЕТ СН'!$F$12</f>
        <v>157.65065873</v>
      </c>
      <c r="L201" s="36">
        <f>SUMIFS(СВЦЭМ!$F$39:$F$782,СВЦЭМ!$A$39:$A$782,$A201,СВЦЭМ!$B$39:$B$782,L$190)+'СЕТ СН'!$F$12</f>
        <v>156.69704435</v>
      </c>
      <c r="M201" s="36">
        <f>SUMIFS(СВЦЭМ!$F$39:$F$782,СВЦЭМ!$A$39:$A$782,$A201,СВЦЭМ!$B$39:$B$782,M$190)+'СЕТ СН'!$F$12</f>
        <v>153.98216153999999</v>
      </c>
      <c r="N201" s="36">
        <f>SUMIFS(СВЦЭМ!$F$39:$F$782,СВЦЭМ!$A$39:$A$782,$A201,СВЦЭМ!$B$39:$B$782,N$190)+'СЕТ СН'!$F$12</f>
        <v>153.83584334</v>
      </c>
      <c r="O201" s="36">
        <f>SUMIFS(СВЦЭМ!$F$39:$F$782,СВЦЭМ!$A$39:$A$782,$A201,СВЦЭМ!$B$39:$B$782,O$190)+'СЕТ СН'!$F$12</f>
        <v>157.95843829</v>
      </c>
      <c r="P201" s="36">
        <f>SUMIFS(СВЦЭМ!$F$39:$F$782,СВЦЭМ!$A$39:$A$782,$A201,СВЦЭМ!$B$39:$B$782,P$190)+'СЕТ СН'!$F$12</f>
        <v>164.59636742000001</v>
      </c>
      <c r="Q201" s="36">
        <f>SUMIFS(СВЦЭМ!$F$39:$F$782,СВЦЭМ!$A$39:$A$782,$A201,СВЦЭМ!$B$39:$B$782,Q$190)+'СЕТ СН'!$F$12</f>
        <v>169.05880112</v>
      </c>
      <c r="R201" s="36">
        <f>SUMIFS(СВЦЭМ!$F$39:$F$782,СВЦЭМ!$A$39:$A$782,$A201,СВЦЭМ!$B$39:$B$782,R$190)+'СЕТ СН'!$F$12</f>
        <v>168.39741122999999</v>
      </c>
      <c r="S201" s="36">
        <f>SUMIFS(СВЦЭМ!$F$39:$F$782,СВЦЭМ!$A$39:$A$782,$A201,СВЦЭМ!$B$39:$B$782,S$190)+'СЕТ СН'!$F$12</f>
        <v>165.99797889000001</v>
      </c>
      <c r="T201" s="36">
        <f>SUMIFS(СВЦЭМ!$F$39:$F$782,СВЦЭМ!$A$39:$A$782,$A201,СВЦЭМ!$B$39:$B$782,T$190)+'СЕТ СН'!$F$12</f>
        <v>156.60994618000001</v>
      </c>
      <c r="U201" s="36">
        <f>SUMIFS(СВЦЭМ!$F$39:$F$782,СВЦЭМ!$A$39:$A$782,$A201,СВЦЭМ!$B$39:$B$782,U$190)+'СЕТ СН'!$F$12</f>
        <v>149.42896210000001</v>
      </c>
      <c r="V201" s="36">
        <f>SUMIFS(СВЦЭМ!$F$39:$F$782,СВЦЭМ!$A$39:$A$782,$A201,СВЦЭМ!$B$39:$B$782,V$190)+'СЕТ СН'!$F$12</f>
        <v>148.36504133</v>
      </c>
      <c r="W201" s="36">
        <f>SUMIFS(СВЦЭМ!$F$39:$F$782,СВЦЭМ!$A$39:$A$782,$A201,СВЦЭМ!$B$39:$B$782,W$190)+'СЕТ СН'!$F$12</f>
        <v>151.39103986999999</v>
      </c>
      <c r="X201" s="36">
        <f>SUMIFS(СВЦЭМ!$F$39:$F$782,СВЦЭМ!$A$39:$A$782,$A201,СВЦЭМ!$B$39:$B$782,X$190)+'СЕТ СН'!$F$12</f>
        <v>160.34382403000001</v>
      </c>
      <c r="Y201" s="36">
        <f>SUMIFS(СВЦЭМ!$F$39:$F$782,СВЦЭМ!$A$39:$A$782,$A201,СВЦЭМ!$B$39:$B$782,Y$190)+'СЕТ СН'!$F$12</f>
        <v>172.90905391999999</v>
      </c>
    </row>
    <row r="202" spans="1:25" ht="15.75" x14ac:dyDescent="0.2">
      <c r="A202" s="35">
        <f t="shared" si="5"/>
        <v>44451</v>
      </c>
      <c r="B202" s="36">
        <f>SUMIFS(СВЦЭМ!$F$39:$F$782,СВЦЭМ!$A$39:$A$782,$A202,СВЦЭМ!$B$39:$B$782,B$190)+'СЕТ СН'!$F$12</f>
        <v>180.51326036</v>
      </c>
      <c r="C202" s="36">
        <f>SUMIFS(СВЦЭМ!$F$39:$F$782,СВЦЭМ!$A$39:$A$782,$A202,СВЦЭМ!$B$39:$B$782,C$190)+'СЕТ СН'!$F$12</f>
        <v>194.51688657</v>
      </c>
      <c r="D202" s="36">
        <f>SUMIFS(СВЦЭМ!$F$39:$F$782,СВЦЭМ!$A$39:$A$782,$A202,СВЦЭМ!$B$39:$B$782,D$190)+'СЕТ СН'!$F$12</f>
        <v>204.16438775</v>
      </c>
      <c r="E202" s="36">
        <f>SUMIFS(СВЦЭМ!$F$39:$F$782,СВЦЭМ!$A$39:$A$782,$A202,СВЦЭМ!$B$39:$B$782,E$190)+'СЕТ СН'!$F$12</f>
        <v>209.89649782000001</v>
      </c>
      <c r="F202" s="36">
        <f>SUMIFS(СВЦЭМ!$F$39:$F$782,СВЦЭМ!$A$39:$A$782,$A202,СВЦЭМ!$B$39:$B$782,F$190)+'СЕТ СН'!$F$12</f>
        <v>213.98604245999999</v>
      </c>
      <c r="G202" s="36">
        <f>SUMIFS(СВЦЭМ!$F$39:$F$782,СВЦЭМ!$A$39:$A$782,$A202,СВЦЭМ!$B$39:$B$782,G$190)+'СЕТ СН'!$F$12</f>
        <v>212.63290019999999</v>
      </c>
      <c r="H202" s="36">
        <f>SUMIFS(СВЦЭМ!$F$39:$F$782,СВЦЭМ!$A$39:$A$782,$A202,СВЦЭМ!$B$39:$B$782,H$190)+'СЕТ СН'!$F$12</f>
        <v>205.77763428</v>
      </c>
      <c r="I202" s="36">
        <f>SUMIFS(СВЦЭМ!$F$39:$F$782,СВЦЭМ!$A$39:$A$782,$A202,СВЦЭМ!$B$39:$B$782,I$190)+'СЕТ СН'!$F$12</f>
        <v>190.25333907000001</v>
      </c>
      <c r="J202" s="36">
        <f>SUMIFS(СВЦЭМ!$F$39:$F$782,СВЦЭМ!$A$39:$A$782,$A202,СВЦЭМ!$B$39:$B$782,J$190)+'СЕТ СН'!$F$12</f>
        <v>175.99920107</v>
      </c>
      <c r="K202" s="36">
        <f>SUMIFS(СВЦЭМ!$F$39:$F$782,СВЦЭМ!$A$39:$A$782,$A202,СВЦЭМ!$B$39:$B$782,K$190)+'СЕТ СН'!$F$12</f>
        <v>163.93186857000001</v>
      </c>
      <c r="L202" s="36">
        <f>SUMIFS(СВЦЭМ!$F$39:$F$782,СВЦЭМ!$A$39:$A$782,$A202,СВЦЭМ!$B$39:$B$782,L$190)+'СЕТ СН'!$F$12</f>
        <v>158.36308840000001</v>
      </c>
      <c r="M202" s="36">
        <f>SUMIFS(СВЦЭМ!$F$39:$F$782,СВЦЭМ!$A$39:$A$782,$A202,СВЦЭМ!$B$39:$B$782,M$190)+'СЕТ СН'!$F$12</f>
        <v>156.8068121</v>
      </c>
      <c r="N202" s="36">
        <f>SUMIFS(СВЦЭМ!$F$39:$F$782,СВЦЭМ!$A$39:$A$782,$A202,СВЦЭМ!$B$39:$B$782,N$190)+'СЕТ СН'!$F$12</f>
        <v>156.57149855</v>
      </c>
      <c r="O202" s="36">
        <f>SUMIFS(СВЦЭМ!$F$39:$F$782,СВЦЭМ!$A$39:$A$782,$A202,СВЦЭМ!$B$39:$B$782,O$190)+'СЕТ СН'!$F$12</f>
        <v>163.19906750000001</v>
      </c>
      <c r="P202" s="36">
        <f>SUMIFS(СВЦЭМ!$F$39:$F$782,СВЦЭМ!$A$39:$A$782,$A202,СВЦЭМ!$B$39:$B$782,P$190)+'СЕТ СН'!$F$12</f>
        <v>169.44438356000001</v>
      </c>
      <c r="Q202" s="36">
        <f>SUMIFS(СВЦЭМ!$F$39:$F$782,СВЦЭМ!$A$39:$A$782,$A202,СВЦЭМ!$B$39:$B$782,Q$190)+'СЕТ СН'!$F$12</f>
        <v>172.77848938</v>
      </c>
      <c r="R202" s="36">
        <f>SUMIFS(СВЦЭМ!$F$39:$F$782,СВЦЭМ!$A$39:$A$782,$A202,СВЦЭМ!$B$39:$B$782,R$190)+'СЕТ СН'!$F$12</f>
        <v>170.46061574000001</v>
      </c>
      <c r="S202" s="36">
        <f>SUMIFS(СВЦЭМ!$F$39:$F$782,СВЦЭМ!$A$39:$A$782,$A202,СВЦЭМ!$B$39:$B$782,S$190)+'СЕТ СН'!$F$12</f>
        <v>163.41803991</v>
      </c>
      <c r="T202" s="36">
        <f>SUMIFS(СВЦЭМ!$F$39:$F$782,СВЦЭМ!$A$39:$A$782,$A202,СВЦЭМ!$B$39:$B$782,T$190)+'СЕТ СН'!$F$12</f>
        <v>155.51612252000001</v>
      </c>
      <c r="U202" s="36">
        <f>SUMIFS(СВЦЭМ!$F$39:$F$782,СВЦЭМ!$A$39:$A$782,$A202,СВЦЭМ!$B$39:$B$782,U$190)+'СЕТ СН'!$F$12</f>
        <v>146.83878078999999</v>
      </c>
      <c r="V202" s="36">
        <f>SUMIFS(СВЦЭМ!$F$39:$F$782,СВЦЭМ!$A$39:$A$782,$A202,СВЦЭМ!$B$39:$B$782,V$190)+'СЕТ СН'!$F$12</f>
        <v>149.63326068999999</v>
      </c>
      <c r="W202" s="36">
        <f>SUMIFS(СВЦЭМ!$F$39:$F$782,СВЦЭМ!$A$39:$A$782,$A202,СВЦЭМ!$B$39:$B$782,W$190)+'СЕТ СН'!$F$12</f>
        <v>148.87624002000001</v>
      </c>
      <c r="X202" s="36">
        <f>SUMIFS(СВЦЭМ!$F$39:$F$782,СВЦЭМ!$A$39:$A$782,$A202,СВЦЭМ!$B$39:$B$782,X$190)+'СЕТ СН'!$F$12</f>
        <v>151.45096387999999</v>
      </c>
      <c r="Y202" s="36">
        <f>SUMIFS(СВЦЭМ!$F$39:$F$782,СВЦЭМ!$A$39:$A$782,$A202,СВЦЭМ!$B$39:$B$782,Y$190)+'СЕТ СН'!$F$12</f>
        <v>166.78322424000001</v>
      </c>
    </row>
    <row r="203" spans="1:25" ht="15.75" x14ac:dyDescent="0.2">
      <c r="A203" s="35">
        <f t="shared" si="5"/>
        <v>44452</v>
      </c>
      <c r="B203" s="36">
        <f>SUMIFS(СВЦЭМ!$F$39:$F$782,СВЦЭМ!$A$39:$A$782,$A203,СВЦЭМ!$B$39:$B$782,B$190)+'СЕТ СН'!$F$12</f>
        <v>183.08600000999999</v>
      </c>
      <c r="C203" s="36">
        <f>SUMIFS(СВЦЭМ!$F$39:$F$782,СВЦЭМ!$A$39:$A$782,$A203,СВЦЭМ!$B$39:$B$782,C$190)+'СЕТ СН'!$F$12</f>
        <v>199.69841438</v>
      </c>
      <c r="D203" s="36">
        <f>SUMIFS(СВЦЭМ!$F$39:$F$782,СВЦЭМ!$A$39:$A$782,$A203,СВЦЭМ!$B$39:$B$782,D$190)+'СЕТ СН'!$F$12</f>
        <v>212.43426615000001</v>
      </c>
      <c r="E203" s="36">
        <f>SUMIFS(СВЦЭМ!$F$39:$F$782,СВЦЭМ!$A$39:$A$782,$A203,СВЦЭМ!$B$39:$B$782,E$190)+'СЕТ СН'!$F$12</f>
        <v>217.06421484000001</v>
      </c>
      <c r="F203" s="36">
        <f>SUMIFS(СВЦЭМ!$F$39:$F$782,СВЦЭМ!$A$39:$A$782,$A203,СВЦЭМ!$B$39:$B$782,F$190)+'СЕТ СН'!$F$12</f>
        <v>219.00968361</v>
      </c>
      <c r="G203" s="36">
        <f>SUMIFS(СВЦЭМ!$F$39:$F$782,СВЦЭМ!$A$39:$A$782,$A203,СВЦЭМ!$B$39:$B$782,G$190)+'СЕТ СН'!$F$12</f>
        <v>214.38075172000001</v>
      </c>
      <c r="H203" s="36">
        <f>SUMIFS(СВЦЭМ!$F$39:$F$782,СВЦЭМ!$A$39:$A$782,$A203,СВЦЭМ!$B$39:$B$782,H$190)+'СЕТ СН'!$F$12</f>
        <v>198.74859748</v>
      </c>
      <c r="I203" s="36">
        <f>SUMIFS(СВЦЭМ!$F$39:$F$782,СВЦЭМ!$A$39:$A$782,$A203,СВЦЭМ!$B$39:$B$782,I$190)+'СЕТ СН'!$F$12</f>
        <v>179.64388969999999</v>
      </c>
      <c r="J203" s="36">
        <f>SUMIFS(СВЦЭМ!$F$39:$F$782,СВЦЭМ!$A$39:$A$782,$A203,СВЦЭМ!$B$39:$B$782,J$190)+'СЕТ СН'!$F$12</f>
        <v>173.44557517999999</v>
      </c>
      <c r="K203" s="36">
        <f>SUMIFS(СВЦЭМ!$F$39:$F$782,СВЦЭМ!$A$39:$A$782,$A203,СВЦЭМ!$B$39:$B$782,K$190)+'СЕТ СН'!$F$12</f>
        <v>170.0057899</v>
      </c>
      <c r="L203" s="36">
        <f>SUMIFS(СВЦЭМ!$F$39:$F$782,СВЦЭМ!$A$39:$A$782,$A203,СВЦЭМ!$B$39:$B$782,L$190)+'СЕТ СН'!$F$12</f>
        <v>168.87909542</v>
      </c>
      <c r="M203" s="36">
        <f>SUMIFS(СВЦЭМ!$F$39:$F$782,СВЦЭМ!$A$39:$A$782,$A203,СВЦЭМ!$B$39:$B$782,M$190)+'СЕТ СН'!$F$12</f>
        <v>168.29932205</v>
      </c>
      <c r="N203" s="36">
        <f>SUMIFS(СВЦЭМ!$F$39:$F$782,СВЦЭМ!$A$39:$A$782,$A203,СВЦЭМ!$B$39:$B$782,N$190)+'СЕТ СН'!$F$12</f>
        <v>163.96267383</v>
      </c>
      <c r="O203" s="36">
        <f>SUMIFS(СВЦЭМ!$F$39:$F$782,СВЦЭМ!$A$39:$A$782,$A203,СВЦЭМ!$B$39:$B$782,O$190)+'СЕТ СН'!$F$12</f>
        <v>165.08985232000001</v>
      </c>
      <c r="P203" s="36">
        <f>SUMIFS(СВЦЭМ!$F$39:$F$782,СВЦЭМ!$A$39:$A$782,$A203,СВЦЭМ!$B$39:$B$782,P$190)+'СЕТ СН'!$F$12</f>
        <v>172.30954403000001</v>
      </c>
      <c r="Q203" s="36">
        <f>SUMIFS(СВЦЭМ!$F$39:$F$782,СВЦЭМ!$A$39:$A$782,$A203,СВЦЭМ!$B$39:$B$782,Q$190)+'СЕТ СН'!$F$12</f>
        <v>173.94085953000001</v>
      </c>
      <c r="R203" s="36">
        <f>SUMIFS(СВЦЭМ!$F$39:$F$782,СВЦЭМ!$A$39:$A$782,$A203,СВЦЭМ!$B$39:$B$782,R$190)+'СЕТ СН'!$F$12</f>
        <v>173.54171701999999</v>
      </c>
      <c r="S203" s="36">
        <f>SUMIFS(СВЦЭМ!$F$39:$F$782,СВЦЭМ!$A$39:$A$782,$A203,СВЦЭМ!$B$39:$B$782,S$190)+'СЕТ СН'!$F$12</f>
        <v>166.85128825999999</v>
      </c>
      <c r="T203" s="36">
        <f>SUMIFS(СВЦЭМ!$F$39:$F$782,СВЦЭМ!$A$39:$A$782,$A203,СВЦЭМ!$B$39:$B$782,T$190)+'СЕТ СН'!$F$12</f>
        <v>156.99647626000001</v>
      </c>
      <c r="U203" s="36">
        <f>SUMIFS(СВЦЭМ!$F$39:$F$782,СВЦЭМ!$A$39:$A$782,$A203,СВЦЭМ!$B$39:$B$782,U$190)+'СЕТ СН'!$F$12</f>
        <v>147.85813501000001</v>
      </c>
      <c r="V203" s="36">
        <f>SUMIFS(СВЦЭМ!$F$39:$F$782,СВЦЭМ!$A$39:$A$782,$A203,СВЦЭМ!$B$39:$B$782,V$190)+'СЕТ СН'!$F$12</f>
        <v>149.78964296000001</v>
      </c>
      <c r="W203" s="36">
        <f>SUMIFS(СВЦЭМ!$F$39:$F$782,СВЦЭМ!$A$39:$A$782,$A203,СВЦЭМ!$B$39:$B$782,W$190)+'СЕТ СН'!$F$12</f>
        <v>149.25262004999999</v>
      </c>
      <c r="X203" s="36">
        <f>SUMIFS(СВЦЭМ!$F$39:$F$782,СВЦЭМ!$A$39:$A$782,$A203,СВЦЭМ!$B$39:$B$782,X$190)+'СЕТ СН'!$F$12</f>
        <v>153.06287101000001</v>
      </c>
      <c r="Y203" s="36">
        <f>SUMIFS(СВЦЭМ!$F$39:$F$782,СВЦЭМ!$A$39:$A$782,$A203,СВЦЭМ!$B$39:$B$782,Y$190)+'СЕТ СН'!$F$12</f>
        <v>171.93466175</v>
      </c>
    </row>
    <row r="204" spans="1:25" ht="15.75" x14ac:dyDescent="0.2">
      <c r="A204" s="35">
        <f t="shared" si="5"/>
        <v>44453</v>
      </c>
      <c r="B204" s="36">
        <f>SUMIFS(СВЦЭМ!$F$39:$F$782,СВЦЭМ!$A$39:$A$782,$A204,СВЦЭМ!$B$39:$B$782,B$190)+'СЕТ СН'!$F$12</f>
        <v>182.20712458</v>
      </c>
      <c r="C204" s="36">
        <f>SUMIFS(СВЦЭМ!$F$39:$F$782,СВЦЭМ!$A$39:$A$782,$A204,СВЦЭМ!$B$39:$B$782,C$190)+'СЕТ СН'!$F$12</f>
        <v>198.48906127999999</v>
      </c>
      <c r="D204" s="36">
        <f>SUMIFS(СВЦЭМ!$F$39:$F$782,СВЦЭМ!$A$39:$A$782,$A204,СВЦЭМ!$B$39:$B$782,D$190)+'СЕТ СН'!$F$12</f>
        <v>207.69370454</v>
      </c>
      <c r="E204" s="36">
        <f>SUMIFS(СВЦЭМ!$F$39:$F$782,СВЦЭМ!$A$39:$A$782,$A204,СВЦЭМ!$B$39:$B$782,E$190)+'СЕТ СН'!$F$12</f>
        <v>210.80658968</v>
      </c>
      <c r="F204" s="36">
        <f>SUMIFS(СВЦЭМ!$F$39:$F$782,СВЦЭМ!$A$39:$A$782,$A204,СВЦЭМ!$B$39:$B$782,F$190)+'СЕТ СН'!$F$12</f>
        <v>212.40255132999999</v>
      </c>
      <c r="G204" s="36">
        <f>SUMIFS(СВЦЭМ!$F$39:$F$782,СВЦЭМ!$A$39:$A$782,$A204,СВЦЭМ!$B$39:$B$782,G$190)+'СЕТ СН'!$F$12</f>
        <v>206.36795257</v>
      </c>
      <c r="H204" s="36">
        <f>SUMIFS(СВЦЭМ!$F$39:$F$782,СВЦЭМ!$A$39:$A$782,$A204,СВЦЭМ!$B$39:$B$782,H$190)+'СЕТ СН'!$F$12</f>
        <v>193.97176278000001</v>
      </c>
      <c r="I204" s="36">
        <f>SUMIFS(СВЦЭМ!$F$39:$F$782,СВЦЭМ!$A$39:$A$782,$A204,СВЦЭМ!$B$39:$B$782,I$190)+'СЕТ СН'!$F$12</f>
        <v>180.97212857</v>
      </c>
      <c r="J204" s="36">
        <f>SUMIFS(СВЦЭМ!$F$39:$F$782,СВЦЭМ!$A$39:$A$782,$A204,СВЦЭМ!$B$39:$B$782,J$190)+'СЕТ СН'!$F$12</f>
        <v>170.79779929</v>
      </c>
      <c r="K204" s="36">
        <f>SUMIFS(СВЦЭМ!$F$39:$F$782,СВЦЭМ!$A$39:$A$782,$A204,СВЦЭМ!$B$39:$B$782,K$190)+'СЕТ СН'!$F$12</f>
        <v>177.19463868</v>
      </c>
      <c r="L204" s="36">
        <f>SUMIFS(СВЦЭМ!$F$39:$F$782,СВЦЭМ!$A$39:$A$782,$A204,СВЦЭМ!$B$39:$B$782,L$190)+'СЕТ СН'!$F$12</f>
        <v>174.67248384000001</v>
      </c>
      <c r="M204" s="36">
        <f>SUMIFS(СВЦЭМ!$F$39:$F$782,СВЦЭМ!$A$39:$A$782,$A204,СВЦЭМ!$B$39:$B$782,M$190)+'СЕТ СН'!$F$12</f>
        <v>176.65968839999999</v>
      </c>
      <c r="N204" s="36">
        <f>SUMIFS(СВЦЭМ!$F$39:$F$782,СВЦЭМ!$A$39:$A$782,$A204,СВЦЭМ!$B$39:$B$782,N$190)+'СЕТ СН'!$F$12</f>
        <v>167.70866593</v>
      </c>
      <c r="O204" s="36">
        <f>SUMIFS(СВЦЭМ!$F$39:$F$782,СВЦЭМ!$A$39:$A$782,$A204,СВЦЭМ!$B$39:$B$782,O$190)+'СЕТ СН'!$F$12</f>
        <v>167.81303234999999</v>
      </c>
      <c r="P204" s="36">
        <f>SUMIFS(СВЦЭМ!$F$39:$F$782,СВЦЭМ!$A$39:$A$782,$A204,СВЦЭМ!$B$39:$B$782,P$190)+'СЕТ СН'!$F$12</f>
        <v>176.18921466</v>
      </c>
      <c r="Q204" s="36">
        <f>SUMIFS(СВЦЭМ!$F$39:$F$782,СВЦЭМ!$A$39:$A$782,$A204,СВЦЭМ!$B$39:$B$782,Q$190)+'СЕТ СН'!$F$12</f>
        <v>179.53917658</v>
      </c>
      <c r="R204" s="36">
        <f>SUMIFS(СВЦЭМ!$F$39:$F$782,СВЦЭМ!$A$39:$A$782,$A204,СВЦЭМ!$B$39:$B$782,R$190)+'СЕТ СН'!$F$12</f>
        <v>177.87683928000001</v>
      </c>
      <c r="S204" s="36">
        <f>SUMIFS(СВЦЭМ!$F$39:$F$782,СВЦЭМ!$A$39:$A$782,$A204,СВЦЭМ!$B$39:$B$782,S$190)+'СЕТ СН'!$F$12</f>
        <v>168.91036539999999</v>
      </c>
      <c r="T204" s="36">
        <f>SUMIFS(СВЦЭМ!$F$39:$F$782,СВЦЭМ!$A$39:$A$782,$A204,СВЦЭМ!$B$39:$B$782,T$190)+'СЕТ СН'!$F$12</f>
        <v>173.55917411999999</v>
      </c>
      <c r="U204" s="36">
        <f>SUMIFS(СВЦЭМ!$F$39:$F$782,СВЦЭМ!$A$39:$A$782,$A204,СВЦЭМ!$B$39:$B$782,U$190)+'СЕТ СН'!$F$12</f>
        <v>187.51266774999999</v>
      </c>
      <c r="V204" s="36">
        <f>SUMIFS(СВЦЭМ!$F$39:$F$782,СВЦЭМ!$A$39:$A$782,$A204,СВЦЭМ!$B$39:$B$782,V$190)+'СЕТ СН'!$F$12</f>
        <v>191.01614853000001</v>
      </c>
      <c r="W204" s="36">
        <f>SUMIFS(СВЦЭМ!$F$39:$F$782,СВЦЭМ!$A$39:$A$782,$A204,СВЦЭМ!$B$39:$B$782,W$190)+'СЕТ СН'!$F$12</f>
        <v>188.20604463000001</v>
      </c>
      <c r="X204" s="36">
        <f>SUMIFS(СВЦЭМ!$F$39:$F$782,СВЦЭМ!$A$39:$A$782,$A204,СВЦЭМ!$B$39:$B$782,X$190)+'СЕТ СН'!$F$12</f>
        <v>177.34744863</v>
      </c>
      <c r="Y204" s="36">
        <f>SUMIFS(СВЦЭМ!$F$39:$F$782,СВЦЭМ!$A$39:$A$782,$A204,СВЦЭМ!$B$39:$B$782,Y$190)+'СЕТ СН'!$F$12</f>
        <v>174.94280529</v>
      </c>
    </row>
    <row r="205" spans="1:25" ht="15.75" x14ac:dyDescent="0.2">
      <c r="A205" s="35">
        <f t="shared" si="5"/>
        <v>44454</v>
      </c>
      <c r="B205" s="36">
        <f>SUMIFS(СВЦЭМ!$F$39:$F$782,СВЦЭМ!$A$39:$A$782,$A205,СВЦЭМ!$B$39:$B$782,B$190)+'СЕТ СН'!$F$12</f>
        <v>199.18288367</v>
      </c>
      <c r="C205" s="36">
        <f>SUMIFS(СВЦЭМ!$F$39:$F$782,СВЦЭМ!$A$39:$A$782,$A205,СВЦЭМ!$B$39:$B$782,C$190)+'СЕТ СН'!$F$12</f>
        <v>220.57330203999999</v>
      </c>
      <c r="D205" s="36">
        <f>SUMIFS(СВЦЭМ!$F$39:$F$782,СВЦЭМ!$A$39:$A$782,$A205,СВЦЭМ!$B$39:$B$782,D$190)+'СЕТ СН'!$F$12</f>
        <v>242.53281362000001</v>
      </c>
      <c r="E205" s="36">
        <f>SUMIFS(СВЦЭМ!$F$39:$F$782,СВЦЭМ!$A$39:$A$782,$A205,СВЦЭМ!$B$39:$B$782,E$190)+'СЕТ СН'!$F$12</f>
        <v>252.79842163999999</v>
      </c>
      <c r="F205" s="36">
        <f>SUMIFS(СВЦЭМ!$F$39:$F$782,СВЦЭМ!$A$39:$A$782,$A205,СВЦЭМ!$B$39:$B$782,F$190)+'СЕТ СН'!$F$12</f>
        <v>258.24149172</v>
      </c>
      <c r="G205" s="36">
        <f>SUMIFS(СВЦЭМ!$F$39:$F$782,СВЦЭМ!$A$39:$A$782,$A205,СВЦЭМ!$B$39:$B$782,G$190)+'СЕТ СН'!$F$12</f>
        <v>245.44781725000001</v>
      </c>
      <c r="H205" s="36">
        <f>SUMIFS(СВЦЭМ!$F$39:$F$782,СВЦЭМ!$A$39:$A$782,$A205,СВЦЭМ!$B$39:$B$782,H$190)+'СЕТ СН'!$F$12</f>
        <v>221.33702903</v>
      </c>
      <c r="I205" s="36">
        <f>SUMIFS(СВЦЭМ!$F$39:$F$782,СВЦЭМ!$A$39:$A$782,$A205,СВЦЭМ!$B$39:$B$782,I$190)+'СЕТ СН'!$F$12</f>
        <v>196.46299733999999</v>
      </c>
      <c r="J205" s="36">
        <f>SUMIFS(СВЦЭМ!$F$39:$F$782,СВЦЭМ!$A$39:$A$782,$A205,СВЦЭМ!$B$39:$B$782,J$190)+'СЕТ СН'!$F$12</f>
        <v>173.25002699999999</v>
      </c>
      <c r="K205" s="36">
        <f>SUMIFS(СВЦЭМ!$F$39:$F$782,СВЦЭМ!$A$39:$A$782,$A205,СВЦЭМ!$B$39:$B$782,K$190)+'СЕТ СН'!$F$12</f>
        <v>163.00326623999999</v>
      </c>
      <c r="L205" s="36">
        <f>SUMIFS(СВЦЭМ!$F$39:$F$782,СВЦЭМ!$A$39:$A$782,$A205,СВЦЭМ!$B$39:$B$782,L$190)+'СЕТ СН'!$F$12</f>
        <v>162.54382745000001</v>
      </c>
      <c r="M205" s="36">
        <f>SUMIFS(СВЦЭМ!$F$39:$F$782,СВЦЭМ!$A$39:$A$782,$A205,СВЦЭМ!$B$39:$B$782,M$190)+'СЕТ СН'!$F$12</f>
        <v>164.12897108000001</v>
      </c>
      <c r="N205" s="36">
        <f>SUMIFS(СВЦЭМ!$F$39:$F$782,СВЦЭМ!$A$39:$A$782,$A205,СВЦЭМ!$B$39:$B$782,N$190)+'СЕТ СН'!$F$12</f>
        <v>167.35511417000001</v>
      </c>
      <c r="O205" s="36">
        <f>SUMIFS(СВЦЭМ!$F$39:$F$782,СВЦЭМ!$A$39:$A$782,$A205,СВЦЭМ!$B$39:$B$782,O$190)+'СЕТ СН'!$F$12</f>
        <v>175.42202244999999</v>
      </c>
      <c r="P205" s="36">
        <f>SUMIFS(СВЦЭМ!$F$39:$F$782,СВЦЭМ!$A$39:$A$782,$A205,СВЦЭМ!$B$39:$B$782,P$190)+'СЕТ СН'!$F$12</f>
        <v>183.97741366</v>
      </c>
      <c r="Q205" s="36">
        <f>SUMIFS(СВЦЭМ!$F$39:$F$782,СВЦЭМ!$A$39:$A$782,$A205,СВЦЭМ!$B$39:$B$782,Q$190)+'СЕТ СН'!$F$12</f>
        <v>187.47328297999999</v>
      </c>
      <c r="R205" s="36">
        <f>SUMIFS(СВЦЭМ!$F$39:$F$782,СВЦЭМ!$A$39:$A$782,$A205,СВЦЭМ!$B$39:$B$782,R$190)+'СЕТ СН'!$F$12</f>
        <v>186.93800432</v>
      </c>
      <c r="S205" s="36">
        <f>SUMIFS(СВЦЭМ!$F$39:$F$782,СВЦЭМ!$A$39:$A$782,$A205,СВЦЭМ!$B$39:$B$782,S$190)+'СЕТ СН'!$F$12</f>
        <v>179.0018714</v>
      </c>
      <c r="T205" s="36">
        <f>SUMIFS(СВЦЭМ!$F$39:$F$782,СВЦЭМ!$A$39:$A$782,$A205,СВЦЭМ!$B$39:$B$782,T$190)+'СЕТ СН'!$F$12</f>
        <v>172.54775330999999</v>
      </c>
      <c r="U205" s="36">
        <f>SUMIFS(СВЦЭМ!$F$39:$F$782,СВЦЭМ!$A$39:$A$782,$A205,СВЦЭМ!$B$39:$B$782,U$190)+'СЕТ СН'!$F$12</f>
        <v>162.92109432000001</v>
      </c>
      <c r="V205" s="36">
        <f>SUMIFS(СВЦЭМ!$F$39:$F$782,СВЦЭМ!$A$39:$A$782,$A205,СВЦЭМ!$B$39:$B$782,V$190)+'СЕТ СН'!$F$12</f>
        <v>159.60451413000001</v>
      </c>
      <c r="W205" s="36">
        <f>SUMIFS(СВЦЭМ!$F$39:$F$782,СВЦЭМ!$A$39:$A$782,$A205,СВЦЭМ!$B$39:$B$782,W$190)+'СЕТ СН'!$F$12</f>
        <v>162.40472277999999</v>
      </c>
      <c r="X205" s="36">
        <f>SUMIFS(СВЦЭМ!$F$39:$F$782,СВЦЭМ!$A$39:$A$782,$A205,СВЦЭМ!$B$39:$B$782,X$190)+'СЕТ СН'!$F$12</f>
        <v>172.8426748</v>
      </c>
      <c r="Y205" s="36">
        <f>SUMIFS(СВЦЭМ!$F$39:$F$782,СВЦЭМ!$A$39:$A$782,$A205,СВЦЭМ!$B$39:$B$782,Y$190)+'СЕТ СН'!$F$12</f>
        <v>176.71957257</v>
      </c>
    </row>
    <row r="206" spans="1:25" ht="15.75" x14ac:dyDescent="0.2">
      <c r="A206" s="35">
        <f t="shared" si="5"/>
        <v>44455</v>
      </c>
      <c r="B206" s="36">
        <f>SUMIFS(СВЦЭМ!$F$39:$F$782,СВЦЭМ!$A$39:$A$782,$A206,СВЦЭМ!$B$39:$B$782,B$190)+'СЕТ СН'!$F$12</f>
        <v>196.08618820999999</v>
      </c>
      <c r="C206" s="36">
        <f>SUMIFS(СВЦЭМ!$F$39:$F$782,СВЦЭМ!$A$39:$A$782,$A206,СВЦЭМ!$B$39:$B$782,C$190)+'СЕТ СН'!$F$12</f>
        <v>214.48268984000001</v>
      </c>
      <c r="D206" s="36">
        <f>SUMIFS(СВЦЭМ!$F$39:$F$782,СВЦЭМ!$A$39:$A$782,$A206,СВЦЭМ!$B$39:$B$782,D$190)+'СЕТ СН'!$F$12</f>
        <v>228.28687725</v>
      </c>
      <c r="E206" s="36">
        <f>SUMIFS(СВЦЭМ!$F$39:$F$782,СВЦЭМ!$A$39:$A$782,$A206,СВЦЭМ!$B$39:$B$782,E$190)+'СЕТ СН'!$F$12</f>
        <v>233.07076756999999</v>
      </c>
      <c r="F206" s="36">
        <f>SUMIFS(СВЦЭМ!$F$39:$F$782,СВЦЭМ!$A$39:$A$782,$A206,СВЦЭМ!$B$39:$B$782,F$190)+'СЕТ СН'!$F$12</f>
        <v>233.99414049000001</v>
      </c>
      <c r="G206" s="36">
        <f>SUMIFS(СВЦЭМ!$F$39:$F$782,СВЦЭМ!$A$39:$A$782,$A206,СВЦЭМ!$B$39:$B$782,G$190)+'СЕТ СН'!$F$12</f>
        <v>227.77416636000001</v>
      </c>
      <c r="H206" s="36">
        <f>SUMIFS(СВЦЭМ!$F$39:$F$782,СВЦЭМ!$A$39:$A$782,$A206,СВЦЭМ!$B$39:$B$782,H$190)+'СЕТ СН'!$F$12</f>
        <v>212.51313334</v>
      </c>
      <c r="I206" s="36">
        <f>SUMIFS(СВЦЭМ!$F$39:$F$782,СВЦЭМ!$A$39:$A$782,$A206,СВЦЭМ!$B$39:$B$782,I$190)+'СЕТ СН'!$F$12</f>
        <v>189.84836057000001</v>
      </c>
      <c r="J206" s="36">
        <f>SUMIFS(СВЦЭМ!$F$39:$F$782,СВЦЭМ!$A$39:$A$782,$A206,СВЦЭМ!$B$39:$B$782,J$190)+'СЕТ СН'!$F$12</f>
        <v>170.63180625000001</v>
      </c>
      <c r="K206" s="36">
        <f>SUMIFS(СВЦЭМ!$F$39:$F$782,СВЦЭМ!$A$39:$A$782,$A206,СВЦЭМ!$B$39:$B$782,K$190)+'СЕТ СН'!$F$12</f>
        <v>161.64963309999999</v>
      </c>
      <c r="L206" s="36">
        <f>SUMIFS(СВЦЭМ!$F$39:$F$782,СВЦЭМ!$A$39:$A$782,$A206,СВЦЭМ!$B$39:$B$782,L$190)+'СЕТ СН'!$F$12</f>
        <v>161.93465885000001</v>
      </c>
      <c r="M206" s="36">
        <f>SUMIFS(СВЦЭМ!$F$39:$F$782,СВЦЭМ!$A$39:$A$782,$A206,СВЦЭМ!$B$39:$B$782,M$190)+'СЕТ СН'!$F$12</f>
        <v>161.38618267999999</v>
      </c>
      <c r="N206" s="36">
        <f>SUMIFS(СВЦЭМ!$F$39:$F$782,СВЦЭМ!$A$39:$A$782,$A206,СВЦЭМ!$B$39:$B$782,N$190)+'СЕТ СН'!$F$12</f>
        <v>162.53640879</v>
      </c>
      <c r="O206" s="36">
        <f>SUMIFS(СВЦЭМ!$F$39:$F$782,СВЦЭМ!$A$39:$A$782,$A206,СВЦЭМ!$B$39:$B$782,O$190)+'СЕТ СН'!$F$12</f>
        <v>169.45482458999999</v>
      </c>
      <c r="P206" s="36">
        <f>SUMIFS(СВЦЭМ!$F$39:$F$782,СВЦЭМ!$A$39:$A$782,$A206,СВЦЭМ!$B$39:$B$782,P$190)+'СЕТ СН'!$F$12</f>
        <v>179.18790426999999</v>
      </c>
      <c r="Q206" s="36">
        <f>SUMIFS(СВЦЭМ!$F$39:$F$782,СВЦЭМ!$A$39:$A$782,$A206,СВЦЭМ!$B$39:$B$782,Q$190)+'СЕТ СН'!$F$12</f>
        <v>182.42877412000001</v>
      </c>
      <c r="R206" s="36">
        <f>SUMIFS(СВЦЭМ!$F$39:$F$782,СВЦЭМ!$A$39:$A$782,$A206,СВЦЭМ!$B$39:$B$782,R$190)+'СЕТ СН'!$F$12</f>
        <v>180.69843445000001</v>
      </c>
      <c r="S206" s="36">
        <f>SUMIFS(СВЦЭМ!$F$39:$F$782,СВЦЭМ!$A$39:$A$782,$A206,СВЦЭМ!$B$39:$B$782,S$190)+'СЕТ СН'!$F$12</f>
        <v>173.59209364</v>
      </c>
      <c r="T206" s="36">
        <f>SUMIFS(СВЦЭМ!$F$39:$F$782,СВЦЭМ!$A$39:$A$782,$A206,СВЦЭМ!$B$39:$B$782,T$190)+'СЕТ СН'!$F$12</f>
        <v>163.51095756999999</v>
      </c>
      <c r="U206" s="36">
        <f>SUMIFS(СВЦЭМ!$F$39:$F$782,СВЦЭМ!$A$39:$A$782,$A206,СВЦЭМ!$B$39:$B$782,U$190)+'СЕТ СН'!$F$12</f>
        <v>160.18752031</v>
      </c>
      <c r="V206" s="36">
        <f>SUMIFS(СВЦЭМ!$F$39:$F$782,СВЦЭМ!$A$39:$A$782,$A206,СВЦЭМ!$B$39:$B$782,V$190)+'СЕТ СН'!$F$12</f>
        <v>159.48508576</v>
      </c>
      <c r="W206" s="36">
        <f>SUMIFS(СВЦЭМ!$F$39:$F$782,СВЦЭМ!$A$39:$A$782,$A206,СВЦЭМ!$B$39:$B$782,W$190)+'СЕТ СН'!$F$12</f>
        <v>155.77642104</v>
      </c>
      <c r="X206" s="36">
        <f>SUMIFS(СВЦЭМ!$F$39:$F$782,СВЦЭМ!$A$39:$A$782,$A206,СВЦЭМ!$B$39:$B$782,X$190)+'СЕТ СН'!$F$12</f>
        <v>158.93030163</v>
      </c>
      <c r="Y206" s="36">
        <f>SUMIFS(СВЦЭМ!$F$39:$F$782,СВЦЭМ!$A$39:$A$782,$A206,СВЦЭМ!$B$39:$B$782,Y$190)+'СЕТ СН'!$F$12</f>
        <v>172.54568096</v>
      </c>
    </row>
    <row r="207" spans="1:25" ht="15.75" x14ac:dyDescent="0.2">
      <c r="A207" s="35">
        <f t="shared" si="5"/>
        <v>44456</v>
      </c>
      <c r="B207" s="36">
        <f>SUMIFS(СВЦЭМ!$F$39:$F$782,СВЦЭМ!$A$39:$A$782,$A207,СВЦЭМ!$B$39:$B$782,B$190)+'СЕТ СН'!$F$12</f>
        <v>192.21120825</v>
      </c>
      <c r="C207" s="36">
        <f>SUMIFS(СВЦЭМ!$F$39:$F$782,СВЦЭМ!$A$39:$A$782,$A207,СВЦЭМ!$B$39:$B$782,C$190)+'СЕТ СН'!$F$12</f>
        <v>209.15621475</v>
      </c>
      <c r="D207" s="36">
        <f>SUMIFS(СВЦЭМ!$F$39:$F$782,СВЦЭМ!$A$39:$A$782,$A207,СВЦЭМ!$B$39:$B$782,D$190)+'СЕТ СН'!$F$12</f>
        <v>223.14519014999999</v>
      </c>
      <c r="E207" s="36">
        <f>SUMIFS(СВЦЭМ!$F$39:$F$782,СВЦЭМ!$A$39:$A$782,$A207,СВЦЭМ!$B$39:$B$782,E$190)+'СЕТ СН'!$F$12</f>
        <v>228.2648945</v>
      </c>
      <c r="F207" s="36">
        <f>SUMIFS(СВЦЭМ!$F$39:$F$782,СВЦЭМ!$A$39:$A$782,$A207,СВЦЭМ!$B$39:$B$782,F$190)+'СЕТ СН'!$F$12</f>
        <v>230.76507896999999</v>
      </c>
      <c r="G207" s="36">
        <f>SUMIFS(СВЦЭМ!$F$39:$F$782,СВЦЭМ!$A$39:$A$782,$A207,СВЦЭМ!$B$39:$B$782,G$190)+'СЕТ СН'!$F$12</f>
        <v>224.29929167</v>
      </c>
      <c r="H207" s="36">
        <f>SUMIFS(СВЦЭМ!$F$39:$F$782,СВЦЭМ!$A$39:$A$782,$A207,СВЦЭМ!$B$39:$B$782,H$190)+'СЕТ СН'!$F$12</f>
        <v>207.22380608</v>
      </c>
      <c r="I207" s="36">
        <f>SUMIFS(СВЦЭМ!$F$39:$F$782,СВЦЭМ!$A$39:$A$782,$A207,СВЦЭМ!$B$39:$B$782,I$190)+'СЕТ СН'!$F$12</f>
        <v>184.21204901999999</v>
      </c>
      <c r="J207" s="36">
        <f>SUMIFS(СВЦЭМ!$F$39:$F$782,СВЦЭМ!$A$39:$A$782,$A207,СВЦЭМ!$B$39:$B$782,J$190)+'СЕТ СН'!$F$12</f>
        <v>167.21873416</v>
      </c>
      <c r="K207" s="36">
        <f>SUMIFS(СВЦЭМ!$F$39:$F$782,СВЦЭМ!$A$39:$A$782,$A207,СВЦЭМ!$B$39:$B$782,K$190)+'СЕТ СН'!$F$12</f>
        <v>159.38623498999999</v>
      </c>
      <c r="L207" s="36">
        <f>SUMIFS(СВЦЭМ!$F$39:$F$782,СВЦЭМ!$A$39:$A$782,$A207,СВЦЭМ!$B$39:$B$782,L$190)+'СЕТ СН'!$F$12</f>
        <v>156.06943577000001</v>
      </c>
      <c r="M207" s="36">
        <f>SUMIFS(СВЦЭМ!$F$39:$F$782,СВЦЭМ!$A$39:$A$782,$A207,СВЦЭМ!$B$39:$B$782,M$190)+'СЕТ СН'!$F$12</f>
        <v>155.28012892000001</v>
      </c>
      <c r="N207" s="36">
        <f>SUMIFS(СВЦЭМ!$F$39:$F$782,СВЦЭМ!$A$39:$A$782,$A207,СВЦЭМ!$B$39:$B$782,N$190)+'СЕТ СН'!$F$12</f>
        <v>157.30510724000001</v>
      </c>
      <c r="O207" s="36">
        <f>SUMIFS(СВЦЭМ!$F$39:$F$782,СВЦЭМ!$A$39:$A$782,$A207,СВЦЭМ!$B$39:$B$782,O$190)+'СЕТ СН'!$F$12</f>
        <v>158.05781625</v>
      </c>
      <c r="P207" s="36">
        <f>SUMIFS(СВЦЭМ!$F$39:$F$782,СВЦЭМ!$A$39:$A$782,$A207,СВЦЭМ!$B$39:$B$782,P$190)+'СЕТ СН'!$F$12</f>
        <v>164.10328222000001</v>
      </c>
      <c r="Q207" s="36">
        <f>SUMIFS(СВЦЭМ!$F$39:$F$782,СВЦЭМ!$A$39:$A$782,$A207,СВЦЭМ!$B$39:$B$782,Q$190)+'СЕТ СН'!$F$12</f>
        <v>166.56616475000001</v>
      </c>
      <c r="R207" s="36">
        <f>SUMIFS(СВЦЭМ!$F$39:$F$782,СВЦЭМ!$A$39:$A$782,$A207,СВЦЭМ!$B$39:$B$782,R$190)+'СЕТ СН'!$F$12</f>
        <v>165.30063809000001</v>
      </c>
      <c r="S207" s="36">
        <f>SUMIFS(СВЦЭМ!$F$39:$F$782,СВЦЭМ!$A$39:$A$782,$A207,СВЦЭМ!$B$39:$B$782,S$190)+'СЕТ СН'!$F$12</f>
        <v>158.77609208000001</v>
      </c>
      <c r="T207" s="36">
        <f>SUMIFS(СВЦЭМ!$F$39:$F$782,СВЦЭМ!$A$39:$A$782,$A207,СВЦЭМ!$B$39:$B$782,T$190)+'СЕТ СН'!$F$12</f>
        <v>155.7920944</v>
      </c>
      <c r="U207" s="36">
        <f>SUMIFS(СВЦЭМ!$F$39:$F$782,СВЦЭМ!$A$39:$A$782,$A207,СВЦЭМ!$B$39:$B$782,U$190)+'СЕТ СН'!$F$12</f>
        <v>153.20364118000001</v>
      </c>
      <c r="V207" s="36">
        <f>SUMIFS(СВЦЭМ!$F$39:$F$782,СВЦЭМ!$A$39:$A$782,$A207,СВЦЭМ!$B$39:$B$782,V$190)+'СЕТ СН'!$F$12</f>
        <v>155.23611864</v>
      </c>
      <c r="W207" s="36">
        <f>SUMIFS(СВЦЭМ!$F$39:$F$782,СВЦЭМ!$A$39:$A$782,$A207,СВЦЭМ!$B$39:$B$782,W$190)+'СЕТ СН'!$F$12</f>
        <v>153.72425182999999</v>
      </c>
      <c r="X207" s="36">
        <f>SUMIFS(СВЦЭМ!$F$39:$F$782,СВЦЭМ!$A$39:$A$782,$A207,СВЦЭМ!$B$39:$B$782,X$190)+'СЕТ СН'!$F$12</f>
        <v>151.74820030999999</v>
      </c>
      <c r="Y207" s="36">
        <f>SUMIFS(СВЦЭМ!$F$39:$F$782,СВЦЭМ!$A$39:$A$782,$A207,СВЦЭМ!$B$39:$B$782,Y$190)+'СЕТ СН'!$F$12</f>
        <v>158.58972854000001</v>
      </c>
    </row>
    <row r="208" spans="1:25" ht="15.75" x14ac:dyDescent="0.2">
      <c r="A208" s="35">
        <f t="shared" si="5"/>
        <v>44457</v>
      </c>
      <c r="B208" s="36">
        <f>SUMIFS(СВЦЭМ!$F$39:$F$782,СВЦЭМ!$A$39:$A$782,$A208,СВЦЭМ!$B$39:$B$782,B$190)+'СЕТ СН'!$F$12</f>
        <v>162.30041413999999</v>
      </c>
      <c r="C208" s="36">
        <f>SUMIFS(СВЦЭМ!$F$39:$F$782,СВЦЭМ!$A$39:$A$782,$A208,СВЦЭМ!$B$39:$B$782,C$190)+'СЕТ СН'!$F$12</f>
        <v>170.04437308000001</v>
      </c>
      <c r="D208" s="36">
        <f>SUMIFS(СВЦЭМ!$F$39:$F$782,СВЦЭМ!$A$39:$A$782,$A208,СВЦЭМ!$B$39:$B$782,D$190)+'СЕТ СН'!$F$12</f>
        <v>183.59968671999999</v>
      </c>
      <c r="E208" s="36">
        <f>SUMIFS(СВЦЭМ!$F$39:$F$782,СВЦЭМ!$A$39:$A$782,$A208,СВЦЭМ!$B$39:$B$782,E$190)+'СЕТ СН'!$F$12</f>
        <v>188.13650455999999</v>
      </c>
      <c r="F208" s="36">
        <f>SUMIFS(СВЦЭМ!$F$39:$F$782,СВЦЭМ!$A$39:$A$782,$A208,СВЦЭМ!$B$39:$B$782,F$190)+'СЕТ СН'!$F$12</f>
        <v>187.14934683000001</v>
      </c>
      <c r="G208" s="36">
        <f>SUMIFS(СВЦЭМ!$F$39:$F$782,СВЦЭМ!$A$39:$A$782,$A208,СВЦЭМ!$B$39:$B$782,G$190)+'СЕТ СН'!$F$12</f>
        <v>186.712109</v>
      </c>
      <c r="H208" s="36">
        <f>SUMIFS(СВЦЭМ!$F$39:$F$782,СВЦЭМ!$A$39:$A$782,$A208,СВЦЭМ!$B$39:$B$782,H$190)+'СЕТ СН'!$F$12</f>
        <v>182.89166424999999</v>
      </c>
      <c r="I208" s="36">
        <f>SUMIFS(СВЦЭМ!$F$39:$F$782,СВЦЭМ!$A$39:$A$782,$A208,СВЦЭМ!$B$39:$B$782,I$190)+'СЕТ СН'!$F$12</f>
        <v>164.69784770000001</v>
      </c>
      <c r="J208" s="36">
        <f>SUMIFS(СВЦЭМ!$F$39:$F$782,СВЦЭМ!$A$39:$A$782,$A208,СВЦЭМ!$B$39:$B$782,J$190)+'СЕТ СН'!$F$12</f>
        <v>154.19386172</v>
      </c>
      <c r="K208" s="36">
        <f>SUMIFS(СВЦЭМ!$F$39:$F$782,СВЦЭМ!$A$39:$A$782,$A208,СВЦЭМ!$B$39:$B$782,K$190)+'СЕТ СН'!$F$12</f>
        <v>145.49205322</v>
      </c>
      <c r="L208" s="36">
        <f>SUMIFS(СВЦЭМ!$F$39:$F$782,СВЦЭМ!$A$39:$A$782,$A208,СВЦЭМ!$B$39:$B$782,L$190)+'СЕТ СН'!$F$12</f>
        <v>145.52203813</v>
      </c>
      <c r="M208" s="36">
        <f>SUMIFS(СВЦЭМ!$F$39:$F$782,СВЦЭМ!$A$39:$A$782,$A208,СВЦЭМ!$B$39:$B$782,M$190)+'СЕТ СН'!$F$12</f>
        <v>145.19235613999999</v>
      </c>
      <c r="N208" s="36">
        <f>SUMIFS(СВЦЭМ!$F$39:$F$782,СВЦЭМ!$A$39:$A$782,$A208,СВЦЭМ!$B$39:$B$782,N$190)+'СЕТ СН'!$F$12</f>
        <v>149.59519895</v>
      </c>
      <c r="O208" s="36">
        <f>SUMIFS(СВЦЭМ!$F$39:$F$782,СВЦЭМ!$A$39:$A$782,$A208,СВЦЭМ!$B$39:$B$782,O$190)+'СЕТ СН'!$F$12</f>
        <v>156.91273995</v>
      </c>
      <c r="P208" s="36">
        <f>SUMIFS(СВЦЭМ!$F$39:$F$782,СВЦЭМ!$A$39:$A$782,$A208,СВЦЭМ!$B$39:$B$782,P$190)+'СЕТ СН'!$F$12</f>
        <v>160.82816410000001</v>
      </c>
      <c r="Q208" s="36">
        <f>SUMIFS(СВЦЭМ!$F$39:$F$782,СВЦЭМ!$A$39:$A$782,$A208,СВЦЭМ!$B$39:$B$782,Q$190)+'СЕТ СН'!$F$12</f>
        <v>160.97010054</v>
      </c>
      <c r="R208" s="36">
        <f>SUMIFS(СВЦЭМ!$F$39:$F$782,СВЦЭМ!$A$39:$A$782,$A208,СВЦЭМ!$B$39:$B$782,R$190)+'СЕТ СН'!$F$12</f>
        <v>159.68738213</v>
      </c>
      <c r="S208" s="36">
        <f>SUMIFS(СВЦЭМ!$F$39:$F$782,СВЦЭМ!$A$39:$A$782,$A208,СВЦЭМ!$B$39:$B$782,S$190)+'СЕТ СН'!$F$12</f>
        <v>157.0491907</v>
      </c>
      <c r="T208" s="36">
        <f>SUMIFS(СВЦЭМ!$F$39:$F$782,СВЦЭМ!$A$39:$A$782,$A208,СВЦЭМ!$B$39:$B$782,T$190)+'СЕТ СН'!$F$12</f>
        <v>149.63392913000001</v>
      </c>
      <c r="U208" s="36">
        <f>SUMIFS(СВЦЭМ!$F$39:$F$782,СВЦЭМ!$A$39:$A$782,$A208,СВЦЭМ!$B$39:$B$782,U$190)+'СЕТ СН'!$F$12</f>
        <v>139.32741128000001</v>
      </c>
      <c r="V208" s="36">
        <f>SUMIFS(СВЦЭМ!$F$39:$F$782,СВЦЭМ!$A$39:$A$782,$A208,СВЦЭМ!$B$39:$B$782,V$190)+'СЕТ СН'!$F$12</f>
        <v>135.31450925999999</v>
      </c>
      <c r="W208" s="36">
        <f>SUMIFS(СВЦЭМ!$F$39:$F$782,СВЦЭМ!$A$39:$A$782,$A208,СВЦЭМ!$B$39:$B$782,W$190)+'СЕТ СН'!$F$12</f>
        <v>134.06111423999999</v>
      </c>
      <c r="X208" s="36">
        <f>SUMIFS(СВЦЭМ!$F$39:$F$782,СВЦЭМ!$A$39:$A$782,$A208,СВЦЭМ!$B$39:$B$782,X$190)+'СЕТ СН'!$F$12</f>
        <v>144.01646787000001</v>
      </c>
      <c r="Y208" s="36">
        <f>SUMIFS(СВЦЭМ!$F$39:$F$782,СВЦЭМ!$A$39:$A$782,$A208,СВЦЭМ!$B$39:$B$782,Y$190)+'СЕТ СН'!$F$12</f>
        <v>149.70037596</v>
      </c>
    </row>
    <row r="209" spans="1:25" ht="15.75" x14ac:dyDescent="0.2">
      <c r="A209" s="35">
        <f t="shared" si="5"/>
        <v>44458</v>
      </c>
      <c r="B209" s="36">
        <f>SUMIFS(СВЦЭМ!$F$39:$F$782,СВЦЭМ!$A$39:$A$782,$A209,СВЦЭМ!$B$39:$B$782,B$190)+'СЕТ СН'!$F$12</f>
        <v>154.77556992999999</v>
      </c>
      <c r="C209" s="36">
        <f>SUMIFS(СВЦЭМ!$F$39:$F$782,СВЦЭМ!$A$39:$A$782,$A209,СВЦЭМ!$B$39:$B$782,C$190)+'СЕТ СН'!$F$12</f>
        <v>163.81824849</v>
      </c>
      <c r="D209" s="36">
        <f>SUMIFS(СВЦЭМ!$F$39:$F$782,СВЦЭМ!$A$39:$A$782,$A209,СВЦЭМ!$B$39:$B$782,D$190)+'СЕТ СН'!$F$12</f>
        <v>175.33805853000001</v>
      </c>
      <c r="E209" s="36">
        <f>SUMIFS(СВЦЭМ!$F$39:$F$782,СВЦЭМ!$A$39:$A$782,$A209,СВЦЭМ!$B$39:$B$782,E$190)+'СЕТ СН'!$F$12</f>
        <v>180.29211068000001</v>
      </c>
      <c r="F209" s="36">
        <f>SUMIFS(СВЦЭМ!$F$39:$F$782,СВЦЭМ!$A$39:$A$782,$A209,СВЦЭМ!$B$39:$B$782,F$190)+'СЕТ СН'!$F$12</f>
        <v>180.72065089</v>
      </c>
      <c r="G209" s="36">
        <f>SUMIFS(СВЦЭМ!$F$39:$F$782,СВЦЭМ!$A$39:$A$782,$A209,СВЦЭМ!$B$39:$B$782,G$190)+'СЕТ СН'!$F$12</f>
        <v>179.08723964000001</v>
      </c>
      <c r="H209" s="36">
        <f>SUMIFS(СВЦЭМ!$F$39:$F$782,СВЦЭМ!$A$39:$A$782,$A209,СВЦЭМ!$B$39:$B$782,H$190)+'СЕТ СН'!$F$12</f>
        <v>172.25885715999999</v>
      </c>
      <c r="I209" s="36">
        <f>SUMIFS(СВЦЭМ!$F$39:$F$782,СВЦЭМ!$A$39:$A$782,$A209,СВЦЭМ!$B$39:$B$782,I$190)+'СЕТ СН'!$F$12</f>
        <v>160.42545741000001</v>
      </c>
      <c r="J209" s="36">
        <f>SUMIFS(СВЦЭМ!$F$39:$F$782,СВЦЭМ!$A$39:$A$782,$A209,СВЦЭМ!$B$39:$B$782,J$190)+'СЕТ СН'!$F$12</f>
        <v>154.67545117</v>
      </c>
      <c r="K209" s="36">
        <f>SUMIFS(СВЦЭМ!$F$39:$F$782,СВЦЭМ!$A$39:$A$782,$A209,СВЦЭМ!$B$39:$B$782,K$190)+'СЕТ СН'!$F$12</f>
        <v>137.59130725</v>
      </c>
      <c r="L209" s="36">
        <f>SUMIFS(СВЦЭМ!$F$39:$F$782,СВЦЭМ!$A$39:$A$782,$A209,СВЦЭМ!$B$39:$B$782,L$190)+'СЕТ СН'!$F$12</f>
        <v>137.06862659000001</v>
      </c>
      <c r="M209" s="36">
        <f>SUMIFS(СВЦЭМ!$F$39:$F$782,СВЦЭМ!$A$39:$A$782,$A209,СВЦЭМ!$B$39:$B$782,M$190)+'СЕТ СН'!$F$12</f>
        <v>137.72246074</v>
      </c>
      <c r="N209" s="36">
        <f>SUMIFS(СВЦЭМ!$F$39:$F$782,СВЦЭМ!$A$39:$A$782,$A209,СВЦЭМ!$B$39:$B$782,N$190)+'СЕТ СН'!$F$12</f>
        <v>138.90428804999999</v>
      </c>
      <c r="O209" s="36">
        <f>SUMIFS(СВЦЭМ!$F$39:$F$782,СВЦЭМ!$A$39:$A$782,$A209,СВЦЭМ!$B$39:$B$782,O$190)+'СЕТ СН'!$F$12</f>
        <v>144.75451049</v>
      </c>
      <c r="P209" s="36">
        <f>SUMIFS(СВЦЭМ!$F$39:$F$782,СВЦЭМ!$A$39:$A$782,$A209,СВЦЭМ!$B$39:$B$782,P$190)+'СЕТ СН'!$F$12</f>
        <v>153.65415440000001</v>
      </c>
      <c r="Q209" s="36">
        <f>SUMIFS(СВЦЭМ!$F$39:$F$782,СВЦЭМ!$A$39:$A$782,$A209,СВЦЭМ!$B$39:$B$782,Q$190)+'СЕТ СН'!$F$12</f>
        <v>154.73294705999999</v>
      </c>
      <c r="R209" s="36">
        <f>SUMIFS(СВЦЭМ!$F$39:$F$782,СВЦЭМ!$A$39:$A$782,$A209,СВЦЭМ!$B$39:$B$782,R$190)+'СЕТ СН'!$F$12</f>
        <v>152.65428012999999</v>
      </c>
      <c r="S209" s="36">
        <f>SUMIFS(СВЦЭМ!$F$39:$F$782,СВЦЭМ!$A$39:$A$782,$A209,СВЦЭМ!$B$39:$B$782,S$190)+'СЕТ СН'!$F$12</f>
        <v>151.64395103000001</v>
      </c>
      <c r="T209" s="36">
        <f>SUMIFS(СВЦЭМ!$F$39:$F$782,СВЦЭМ!$A$39:$A$782,$A209,СВЦЭМ!$B$39:$B$782,T$190)+'СЕТ СН'!$F$12</f>
        <v>158.95764348</v>
      </c>
      <c r="U209" s="36">
        <f>SUMIFS(СВЦЭМ!$F$39:$F$782,СВЦЭМ!$A$39:$A$782,$A209,СВЦЭМ!$B$39:$B$782,U$190)+'СЕТ СН'!$F$12</f>
        <v>147.70411977000001</v>
      </c>
      <c r="V209" s="36">
        <f>SUMIFS(СВЦЭМ!$F$39:$F$782,СВЦЭМ!$A$39:$A$782,$A209,СВЦЭМ!$B$39:$B$782,V$190)+'СЕТ СН'!$F$12</f>
        <v>145.59198734</v>
      </c>
      <c r="W209" s="36">
        <f>SUMIFS(СВЦЭМ!$F$39:$F$782,СВЦЭМ!$A$39:$A$782,$A209,СВЦЭМ!$B$39:$B$782,W$190)+'СЕТ СН'!$F$12</f>
        <v>145.892169</v>
      </c>
      <c r="X209" s="36">
        <f>SUMIFS(СВЦЭМ!$F$39:$F$782,СВЦЭМ!$A$39:$A$782,$A209,СВЦЭМ!$B$39:$B$782,X$190)+'СЕТ СН'!$F$12</f>
        <v>149.99779079000001</v>
      </c>
      <c r="Y209" s="36">
        <f>SUMIFS(СВЦЭМ!$F$39:$F$782,СВЦЭМ!$A$39:$A$782,$A209,СВЦЭМ!$B$39:$B$782,Y$190)+'СЕТ СН'!$F$12</f>
        <v>157.10575653000001</v>
      </c>
    </row>
    <row r="210" spans="1:25" ht="15.75" x14ac:dyDescent="0.2">
      <c r="A210" s="35">
        <f t="shared" si="5"/>
        <v>44459</v>
      </c>
      <c r="B210" s="36">
        <f>SUMIFS(СВЦЭМ!$F$39:$F$782,СВЦЭМ!$A$39:$A$782,$A210,СВЦЭМ!$B$39:$B$782,B$190)+'СЕТ СН'!$F$12</f>
        <v>149.36527773</v>
      </c>
      <c r="C210" s="36">
        <f>SUMIFS(СВЦЭМ!$F$39:$F$782,СВЦЭМ!$A$39:$A$782,$A210,СВЦЭМ!$B$39:$B$782,C$190)+'СЕТ СН'!$F$12</f>
        <v>165.77490621000001</v>
      </c>
      <c r="D210" s="36">
        <f>SUMIFS(СВЦЭМ!$F$39:$F$782,СВЦЭМ!$A$39:$A$782,$A210,СВЦЭМ!$B$39:$B$782,D$190)+'СЕТ СН'!$F$12</f>
        <v>175.40971203999999</v>
      </c>
      <c r="E210" s="36">
        <f>SUMIFS(СВЦЭМ!$F$39:$F$782,СВЦЭМ!$A$39:$A$782,$A210,СВЦЭМ!$B$39:$B$782,E$190)+'СЕТ СН'!$F$12</f>
        <v>179.06481693999999</v>
      </c>
      <c r="F210" s="36">
        <f>SUMIFS(СВЦЭМ!$F$39:$F$782,СВЦЭМ!$A$39:$A$782,$A210,СВЦЭМ!$B$39:$B$782,F$190)+'СЕТ СН'!$F$12</f>
        <v>180.9827813</v>
      </c>
      <c r="G210" s="36">
        <f>SUMIFS(СВЦЭМ!$F$39:$F$782,СВЦЭМ!$A$39:$A$782,$A210,СВЦЭМ!$B$39:$B$782,G$190)+'СЕТ СН'!$F$12</f>
        <v>177.90253809000001</v>
      </c>
      <c r="H210" s="36">
        <f>SUMIFS(СВЦЭМ!$F$39:$F$782,СВЦЭМ!$A$39:$A$782,$A210,СВЦЭМ!$B$39:$B$782,H$190)+'СЕТ СН'!$F$12</f>
        <v>168.25815582999999</v>
      </c>
      <c r="I210" s="36">
        <f>SUMIFS(СВЦЭМ!$F$39:$F$782,СВЦЭМ!$A$39:$A$782,$A210,СВЦЭМ!$B$39:$B$782,I$190)+'СЕТ СН'!$F$12</f>
        <v>159.54773158</v>
      </c>
      <c r="J210" s="36">
        <f>SUMIFS(СВЦЭМ!$F$39:$F$782,СВЦЭМ!$A$39:$A$782,$A210,СВЦЭМ!$B$39:$B$782,J$190)+'СЕТ СН'!$F$12</f>
        <v>158.77493183999999</v>
      </c>
      <c r="K210" s="36">
        <f>SUMIFS(СВЦЭМ!$F$39:$F$782,СВЦЭМ!$A$39:$A$782,$A210,СВЦЭМ!$B$39:$B$782,K$190)+'СЕТ СН'!$F$12</f>
        <v>158.03768317999999</v>
      </c>
      <c r="L210" s="36">
        <f>SUMIFS(СВЦЭМ!$F$39:$F$782,СВЦЭМ!$A$39:$A$782,$A210,СВЦЭМ!$B$39:$B$782,L$190)+'СЕТ СН'!$F$12</f>
        <v>154.21709748000001</v>
      </c>
      <c r="M210" s="36">
        <f>SUMIFS(СВЦЭМ!$F$39:$F$782,СВЦЭМ!$A$39:$A$782,$A210,СВЦЭМ!$B$39:$B$782,M$190)+'СЕТ СН'!$F$12</f>
        <v>153.80981403000001</v>
      </c>
      <c r="N210" s="36">
        <f>SUMIFS(СВЦЭМ!$F$39:$F$782,СВЦЭМ!$A$39:$A$782,$A210,СВЦЭМ!$B$39:$B$782,N$190)+'СЕТ СН'!$F$12</f>
        <v>157.03389709000001</v>
      </c>
      <c r="O210" s="36">
        <f>SUMIFS(СВЦЭМ!$F$39:$F$782,СВЦЭМ!$A$39:$A$782,$A210,СВЦЭМ!$B$39:$B$782,O$190)+'СЕТ СН'!$F$12</f>
        <v>162.39159355999999</v>
      </c>
      <c r="P210" s="36">
        <f>SUMIFS(СВЦЭМ!$F$39:$F$782,СВЦЭМ!$A$39:$A$782,$A210,СВЦЭМ!$B$39:$B$782,P$190)+'СЕТ СН'!$F$12</f>
        <v>168.44361501</v>
      </c>
      <c r="Q210" s="36">
        <f>SUMIFS(СВЦЭМ!$F$39:$F$782,СВЦЭМ!$A$39:$A$782,$A210,СВЦЭМ!$B$39:$B$782,Q$190)+'СЕТ СН'!$F$12</f>
        <v>169.03838497000001</v>
      </c>
      <c r="R210" s="36">
        <f>SUMIFS(СВЦЭМ!$F$39:$F$782,СВЦЭМ!$A$39:$A$782,$A210,СВЦЭМ!$B$39:$B$782,R$190)+'СЕТ СН'!$F$12</f>
        <v>165.54318821999999</v>
      </c>
      <c r="S210" s="36">
        <f>SUMIFS(СВЦЭМ!$F$39:$F$782,СВЦЭМ!$A$39:$A$782,$A210,СВЦЭМ!$B$39:$B$782,S$190)+'СЕТ СН'!$F$12</f>
        <v>163.12257292000001</v>
      </c>
      <c r="T210" s="36">
        <f>SUMIFS(СВЦЭМ!$F$39:$F$782,СВЦЭМ!$A$39:$A$782,$A210,СВЦЭМ!$B$39:$B$782,T$190)+'СЕТ СН'!$F$12</f>
        <v>160.51676313999999</v>
      </c>
      <c r="U210" s="36">
        <f>SUMIFS(СВЦЭМ!$F$39:$F$782,СВЦЭМ!$A$39:$A$782,$A210,СВЦЭМ!$B$39:$B$782,U$190)+'СЕТ СН'!$F$12</f>
        <v>164.40429298999999</v>
      </c>
      <c r="V210" s="36">
        <f>SUMIFS(СВЦЭМ!$F$39:$F$782,СВЦЭМ!$A$39:$A$782,$A210,СВЦЭМ!$B$39:$B$782,V$190)+'СЕТ СН'!$F$12</f>
        <v>156.26424716</v>
      </c>
      <c r="W210" s="36">
        <f>SUMIFS(СВЦЭМ!$F$39:$F$782,СВЦЭМ!$A$39:$A$782,$A210,СВЦЭМ!$B$39:$B$782,W$190)+'СЕТ СН'!$F$12</f>
        <v>154.12750163999999</v>
      </c>
      <c r="X210" s="36">
        <f>SUMIFS(СВЦЭМ!$F$39:$F$782,СВЦЭМ!$A$39:$A$782,$A210,СВЦЭМ!$B$39:$B$782,X$190)+'СЕТ СН'!$F$12</f>
        <v>159.82096447000001</v>
      </c>
      <c r="Y210" s="36">
        <f>SUMIFS(СВЦЭМ!$F$39:$F$782,СВЦЭМ!$A$39:$A$782,$A210,СВЦЭМ!$B$39:$B$782,Y$190)+'СЕТ СН'!$F$12</f>
        <v>154.94520851999999</v>
      </c>
    </row>
    <row r="211" spans="1:25" ht="15.75" x14ac:dyDescent="0.2">
      <c r="A211" s="35">
        <f t="shared" si="5"/>
        <v>44460</v>
      </c>
      <c r="B211" s="36">
        <f>SUMIFS(СВЦЭМ!$F$39:$F$782,СВЦЭМ!$A$39:$A$782,$A211,СВЦЭМ!$B$39:$B$782,B$190)+'СЕТ СН'!$F$12</f>
        <v>168.26913092999999</v>
      </c>
      <c r="C211" s="36">
        <f>SUMIFS(СВЦЭМ!$F$39:$F$782,СВЦЭМ!$A$39:$A$782,$A211,СВЦЭМ!$B$39:$B$782,C$190)+'СЕТ СН'!$F$12</f>
        <v>182.15119489</v>
      </c>
      <c r="D211" s="36">
        <f>SUMIFS(СВЦЭМ!$F$39:$F$782,СВЦЭМ!$A$39:$A$782,$A211,СВЦЭМ!$B$39:$B$782,D$190)+'СЕТ СН'!$F$12</f>
        <v>187.54347339</v>
      </c>
      <c r="E211" s="36">
        <f>SUMIFS(СВЦЭМ!$F$39:$F$782,СВЦЭМ!$A$39:$A$782,$A211,СВЦЭМ!$B$39:$B$782,E$190)+'СЕТ СН'!$F$12</f>
        <v>190.41992619000001</v>
      </c>
      <c r="F211" s="36">
        <f>SUMIFS(СВЦЭМ!$F$39:$F$782,СВЦЭМ!$A$39:$A$782,$A211,СВЦЭМ!$B$39:$B$782,F$190)+'СЕТ СН'!$F$12</f>
        <v>190.12197871999999</v>
      </c>
      <c r="G211" s="36">
        <f>SUMIFS(СВЦЭМ!$F$39:$F$782,СВЦЭМ!$A$39:$A$782,$A211,СВЦЭМ!$B$39:$B$782,G$190)+'СЕТ СН'!$F$12</f>
        <v>184.84999237</v>
      </c>
      <c r="H211" s="36">
        <f>SUMIFS(СВЦЭМ!$F$39:$F$782,СВЦЭМ!$A$39:$A$782,$A211,СВЦЭМ!$B$39:$B$782,H$190)+'СЕТ СН'!$F$12</f>
        <v>173.88240532</v>
      </c>
      <c r="I211" s="36">
        <f>SUMIFS(СВЦЭМ!$F$39:$F$782,СВЦЭМ!$A$39:$A$782,$A211,СВЦЭМ!$B$39:$B$782,I$190)+'СЕТ СН'!$F$12</f>
        <v>165.32987893999999</v>
      </c>
      <c r="J211" s="36">
        <f>SUMIFS(СВЦЭМ!$F$39:$F$782,СВЦЭМ!$A$39:$A$782,$A211,СВЦЭМ!$B$39:$B$782,J$190)+'СЕТ СН'!$F$12</f>
        <v>162.17050445999999</v>
      </c>
      <c r="K211" s="36">
        <f>SUMIFS(СВЦЭМ!$F$39:$F$782,СВЦЭМ!$A$39:$A$782,$A211,СВЦЭМ!$B$39:$B$782,K$190)+'СЕТ СН'!$F$12</f>
        <v>158.36166438000001</v>
      </c>
      <c r="L211" s="36">
        <f>SUMIFS(СВЦЭМ!$F$39:$F$782,СВЦЭМ!$A$39:$A$782,$A211,СВЦЭМ!$B$39:$B$782,L$190)+'СЕТ СН'!$F$12</f>
        <v>154.50207369</v>
      </c>
      <c r="M211" s="36">
        <f>SUMIFS(СВЦЭМ!$F$39:$F$782,СВЦЭМ!$A$39:$A$782,$A211,СВЦЭМ!$B$39:$B$782,M$190)+'СЕТ СН'!$F$12</f>
        <v>155.15598717</v>
      </c>
      <c r="N211" s="36">
        <f>SUMIFS(СВЦЭМ!$F$39:$F$782,СВЦЭМ!$A$39:$A$782,$A211,СВЦЭМ!$B$39:$B$782,N$190)+'СЕТ СН'!$F$12</f>
        <v>157.84260841</v>
      </c>
      <c r="O211" s="36">
        <f>SUMIFS(СВЦЭМ!$F$39:$F$782,СВЦЭМ!$A$39:$A$782,$A211,СВЦЭМ!$B$39:$B$782,O$190)+'СЕТ СН'!$F$12</f>
        <v>159.81347008</v>
      </c>
      <c r="P211" s="36">
        <f>SUMIFS(СВЦЭМ!$F$39:$F$782,СВЦЭМ!$A$39:$A$782,$A211,СВЦЭМ!$B$39:$B$782,P$190)+'СЕТ СН'!$F$12</f>
        <v>166.20378830999999</v>
      </c>
      <c r="Q211" s="36">
        <f>SUMIFS(СВЦЭМ!$F$39:$F$782,СВЦЭМ!$A$39:$A$782,$A211,СВЦЭМ!$B$39:$B$782,Q$190)+'СЕТ СН'!$F$12</f>
        <v>169.27972437</v>
      </c>
      <c r="R211" s="36">
        <f>SUMIFS(СВЦЭМ!$F$39:$F$782,СВЦЭМ!$A$39:$A$782,$A211,СВЦЭМ!$B$39:$B$782,R$190)+'СЕТ СН'!$F$12</f>
        <v>167.19951377999999</v>
      </c>
      <c r="S211" s="36">
        <f>SUMIFS(СВЦЭМ!$F$39:$F$782,СВЦЭМ!$A$39:$A$782,$A211,СВЦЭМ!$B$39:$B$782,S$190)+'СЕТ СН'!$F$12</f>
        <v>163.14330641000001</v>
      </c>
      <c r="T211" s="36">
        <f>SUMIFS(СВЦЭМ!$F$39:$F$782,СВЦЭМ!$A$39:$A$782,$A211,СВЦЭМ!$B$39:$B$782,T$190)+'СЕТ СН'!$F$12</f>
        <v>159.15837298</v>
      </c>
      <c r="U211" s="36">
        <f>SUMIFS(СВЦЭМ!$F$39:$F$782,СВЦЭМ!$A$39:$A$782,$A211,СВЦЭМ!$B$39:$B$782,U$190)+'СЕТ СН'!$F$12</f>
        <v>158.60921024000001</v>
      </c>
      <c r="V211" s="36">
        <f>SUMIFS(СВЦЭМ!$F$39:$F$782,СВЦЭМ!$A$39:$A$782,$A211,СВЦЭМ!$B$39:$B$782,V$190)+'СЕТ СН'!$F$12</f>
        <v>158.15759648</v>
      </c>
      <c r="W211" s="36">
        <f>SUMIFS(СВЦЭМ!$F$39:$F$782,СВЦЭМ!$A$39:$A$782,$A211,СВЦЭМ!$B$39:$B$782,W$190)+'СЕТ СН'!$F$12</f>
        <v>156.92648366</v>
      </c>
      <c r="X211" s="36">
        <f>SUMIFS(СВЦЭМ!$F$39:$F$782,СВЦЭМ!$A$39:$A$782,$A211,СВЦЭМ!$B$39:$B$782,X$190)+'СЕТ СН'!$F$12</f>
        <v>152.03594257</v>
      </c>
      <c r="Y211" s="36">
        <f>SUMIFS(СВЦЭМ!$F$39:$F$782,СВЦЭМ!$A$39:$A$782,$A211,СВЦЭМ!$B$39:$B$782,Y$190)+'СЕТ СН'!$F$12</f>
        <v>151.54298154</v>
      </c>
    </row>
    <row r="212" spans="1:25" ht="15.75" x14ac:dyDescent="0.2">
      <c r="A212" s="35">
        <f t="shared" si="5"/>
        <v>44461</v>
      </c>
      <c r="B212" s="36">
        <f>SUMIFS(СВЦЭМ!$F$39:$F$782,СВЦЭМ!$A$39:$A$782,$A212,СВЦЭМ!$B$39:$B$782,B$190)+'СЕТ СН'!$F$12</f>
        <v>166.83575378</v>
      </c>
      <c r="C212" s="36">
        <f>SUMIFS(СВЦЭМ!$F$39:$F$782,СВЦЭМ!$A$39:$A$782,$A212,СВЦЭМ!$B$39:$B$782,C$190)+'СЕТ СН'!$F$12</f>
        <v>178.32426769</v>
      </c>
      <c r="D212" s="36">
        <f>SUMIFS(СВЦЭМ!$F$39:$F$782,СВЦЭМ!$A$39:$A$782,$A212,СВЦЭМ!$B$39:$B$782,D$190)+'СЕТ СН'!$F$12</f>
        <v>185.49423769000001</v>
      </c>
      <c r="E212" s="36">
        <f>SUMIFS(СВЦЭМ!$F$39:$F$782,СВЦЭМ!$A$39:$A$782,$A212,СВЦЭМ!$B$39:$B$782,E$190)+'СЕТ СН'!$F$12</f>
        <v>186.89651775999999</v>
      </c>
      <c r="F212" s="36">
        <f>SUMIFS(СВЦЭМ!$F$39:$F$782,СВЦЭМ!$A$39:$A$782,$A212,СВЦЭМ!$B$39:$B$782,F$190)+'СЕТ СН'!$F$12</f>
        <v>187.47308208000001</v>
      </c>
      <c r="G212" s="36">
        <f>SUMIFS(СВЦЭМ!$F$39:$F$782,СВЦЭМ!$A$39:$A$782,$A212,СВЦЭМ!$B$39:$B$782,G$190)+'СЕТ СН'!$F$12</f>
        <v>184.12741609</v>
      </c>
      <c r="H212" s="36">
        <f>SUMIFS(СВЦЭМ!$F$39:$F$782,СВЦЭМ!$A$39:$A$782,$A212,СВЦЭМ!$B$39:$B$782,H$190)+'СЕТ СН'!$F$12</f>
        <v>173.98570215999999</v>
      </c>
      <c r="I212" s="36">
        <f>SUMIFS(СВЦЭМ!$F$39:$F$782,СВЦЭМ!$A$39:$A$782,$A212,СВЦЭМ!$B$39:$B$782,I$190)+'СЕТ СН'!$F$12</f>
        <v>161.65868939000001</v>
      </c>
      <c r="J212" s="36">
        <f>SUMIFS(СВЦЭМ!$F$39:$F$782,СВЦЭМ!$A$39:$A$782,$A212,СВЦЭМ!$B$39:$B$782,J$190)+'СЕТ СН'!$F$12</f>
        <v>159.07005341999999</v>
      </c>
      <c r="K212" s="36">
        <f>SUMIFS(СВЦЭМ!$F$39:$F$782,СВЦЭМ!$A$39:$A$782,$A212,СВЦЭМ!$B$39:$B$782,K$190)+'СЕТ СН'!$F$12</f>
        <v>158.06259779999999</v>
      </c>
      <c r="L212" s="36">
        <f>SUMIFS(СВЦЭМ!$F$39:$F$782,СВЦЭМ!$A$39:$A$782,$A212,СВЦЭМ!$B$39:$B$782,L$190)+'СЕТ СН'!$F$12</f>
        <v>155.44041668</v>
      </c>
      <c r="M212" s="36">
        <f>SUMIFS(СВЦЭМ!$F$39:$F$782,СВЦЭМ!$A$39:$A$782,$A212,СВЦЭМ!$B$39:$B$782,M$190)+'СЕТ СН'!$F$12</f>
        <v>153.38680934000001</v>
      </c>
      <c r="N212" s="36">
        <f>SUMIFS(СВЦЭМ!$F$39:$F$782,СВЦЭМ!$A$39:$A$782,$A212,СВЦЭМ!$B$39:$B$782,N$190)+'СЕТ СН'!$F$12</f>
        <v>156.08081332</v>
      </c>
      <c r="O212" s="36">
        <f>SUMIFS(СВЦЭМ!$F$39:$F$782,СВЦЭМ!$A$39:$A$782,$A212,СВЦЭМ!$B$39:$B$782,O$190)+'СЕТ СН'!$F$12</f>
        <v>160.44358170000001</v>
      </c>
      <c r="P212" s="36">
        <f>SUMIFS(СВЦЭМ!$F$39:$F$782,СВЦЭМ!$A$39:$A$782,$A212,СВЦЭМ!$B$39:$B$782,P$190)+'СЕТ СН'!$F$12</f>
        <v>166.80202514000001</v>
      </c>
      <c r="Q212" s="36">
        <f>SUMIFS(СВЦЭМ!$F$39:$F$782,СВЦЭМ!$A$39:$A$782,$A212,СВЦЭМ!$B$39:$B$782,Q$190)+'СЕТ СН'!$F$12</f>
        <v>168.01252398</v>
      </c>
      <c r="R212" s="36">
        <f>SUMIFS(СВЦЭМ!$F$39:$F$782,СВЦЭМ!$A$39:$A$782,$A212,СВЦЭМ!$B$39:$B$782,R$190)+'СЕТ СН'!$F$12</f>
        <v>166.49263034000001</v>
      </c>
      <c r="S212" s="36">
        <f>SUMIFS(СВЦЭМ!$F$39:$F$782,СВЦЭМ!$A$39:$A$782,$A212,СВЦЭМ!$B$39:$B$782,S$190)+'СЕТ СН'!$F$12</f>
        <v>160.51396650000001</v>
      </c>
      <c r="T212" s="36">
        <f>SUMIFS(СВЦЭМ!$F$39:$F$782,СВЦЭМ!$A$39:$A$782,$A212,СВЦЭМ!$B$39:$B$782,T$190)+'СЕТ СН'!$F$12</f>
        <v>156.18508061</v>
      </c>
      <c r="U212" s="36">
        <f>SUMIFS(СВЦЭМ!$F$39:$F$782,СВЦЭМ!$A$39:$A$782,$A212,СВЦЭМ!$B$39:$B$782,U$190)+'СЕТ СН'!$F$12</f>
        <v>156.74160495000001</v>
      </c>
      <c r="V212" s="36">
        <f>SUMIFS(СВЦЭМ!$F$39:$F$782,СВЦЭМ!$A$39:$A$782,$A212,СВЦЭМ!$B$39:$B$782,V$190)+'СЕТ СН'!$F$12</f>
        <v>155.93241748</v>
      </c>
      <c r="W212" s="36">
        <f>SUMIFS(СВЦЭМ!$F$39:$F$782,СВЦЭМ!$A$39:$A$782,$A212,СВЦЭМ!$B$39:$B$782,W$190)+'СЕТ СН'!$F$12</f>
        <v>154.85071604000001</v>
      </c>
      <c r="X212" s="36">
        <f>SUMIFS(СВЦЭМ!$F$39:$F$782,СВЦЭМ!$A$39:$A$782,$A212,СВЦЭМ!$B$39:$B$782,X$190)+'СЕТ СН'!$F$12</f>
        <v>150.82268396000001</v>
      </c>
      <c r="Y212" s="36">
        <f>SUMIFS(СВЦЭМ!$F$39:$F$782,СВЦЭМ!$A$39:$A$782,$A212,СВЦЭМ!$B$39:$B$782,Y$190)+'СЕТ СН'!$F$12</f>
        <v>149.76076257</v>
      </c>
    </row>
    <row r="213" spans="1:25" ht="15.75" x14ac:dyDescent="0.2">
      <c r="A213" s="35">
        <f t="shared" si="5"/>
        <v>44462</v>
      </c>
      <c r="B213" s="36">
        <f>SUMIFS(СВЦЭМ!$F$39:$F$782,СВЦЭМ!$A$39:$A$782,$A213,СВЦЭМ!$B$39:$B$782,B$190)+'СЕТ СН'!$F$12</f>
        <v>173.65060511999999</v>
      </c>
      <c r="C213" s="36">
        <f>SUMIFS(СВЦЭМ!$F$39:$F$782,СВЦЭМ!$A$39:$A$782,$A213,СВЦЭМ!$B$39:$B$782,C$190)+'СЕТ СН'!$F$12</f>
        <v>192.18765091</v>
      </c>
      <c r="D213" s="36">
        <f>SUMIFS(СВЦЭМ!$F$39:$F$782,СВЦЭМ!$A$39:$A$782,$A213,СВЦЭМ!$B$39:$B$782,D$190)+'СЕТ СН'!$F$12</f>
        <v>202.81906379</v>
      </c>
      <c r="E213" s="36">
        <f>SUMIFS(СВЦЭМ!$F$39:$F$782,СВЦЭМ!$A$39:$A$782,$A213,СВЦЭМ!$B$39:$B$782,E$190)+'СЕТ СН'!$F$12</f>
        <v>205.43010785999999</v>
      </c>
      <c r="F213" s="36">
        <f>SUMIFS(СВЦЭМ!$F$39:$F$782,СВЦЭМ!$A$39:$A$782,$A213,СВЦЭМ!$B$39:$B$782,F$190)+'СЕТ СН'!$F$12</f>
        <v>206.23208876999999</v>
      </c>
      <c r="G213" s="36">
        <f>SUMIFS(СВЦЭМ!$F$39:$F$782,СВЦЭМ!$A$39:$A$782,$A213,СВЦЭМ!$B$39:$B$782,G$190)+'СЕТ СН'!$F$12</f>
        <v>201.19251156999999</v>
      </c>
      <c r="H213" s="36">
        <f>SUMIFS(СВЦЭМ!$F$39:$F$782,СВЦЭМ!$A$39:$A$782,$A213,СВЦЭМ!$B$39:$B$782,H$190)+'СЕТ СН'!$F$12</f>
        <v>186.84739218999999</v>
      </c>
      <c r="I213" s="36">
        <f>SUMIFS(СВЦЭМ!$F$39:$F$782,СВЦЭМ!$A$39:$A$782,$A213,СВЦЭМ!$B$39:$B$782,I$190)+'СЕТ СН'!$F$12</f>
        <v>167.83017353</v>
      </c>
      <c r="J213" s="36">
        <f>SUMIFS(СВЦЭМ!$F$39:$F$782,СВЦЭМ!$A$39:$A$782,$A213,СВЦЭМ!$B$39:$B$782,J$190)+'СЕТ СН'!$F$12</f>
        <v>167.40027036000001</v>
      </c>
      <c r="K213" s="36">
        <f>SUMIFS(СВЦЭМ!$F$39:$F$782,СВЦЭМ!$A$39:$A$782,$A213,СВЦЭМ!$B$39:$B$782,K$190)+'СЕТ СН'!$F$12</f>
        <v>171.13012821999999</v>
      </c>
      <c r="L213" s="36">
        <f>SUMIFS(СВЦЭМ!$F$39:$F$782,СВЦЭМ!$A$39:$A$782,$A213,СВЦЭМ!$B$39:$B$782,L$190)+'СЕТ СН'!$F$12</f>
        <v>170.64870485</v>
      </c>
      <c r="M213" s="36">
        <f>SUMIFS(СВЦЭМ!$F$39:$F$782,СВЦЭМ!$A$39:$A$782,$A213,СВЦЭМ!$B$39:$B$782,M$190)+'СЕТ СН'!$F$12</f>
        <v>168.59277693000001</v>
      </c>
      <c r="N213" s="36">
        <f>SUMIFS(СВЦЭМ!$F$39:$F$782,СВЦЭМ!$A$39:$A$782,$A213,СВЦЭМ!$B$39:$B$782,N$190)+'СЕТ СН'!$F$12</f>
        <v>164.46033138000001</v>
      </c>
      <c r="O213" s="36">
        <f>SUMIFS(СВЦЭМ!$F$39:$F$782,СВЦЭМ!$A$39:$A$782,$A213,СВЦЭМ!$B$39:$B$782,O$190)+'СЕТ СН'!$F$12</f>
        <v>163.25692461</v>
      </c>
      <c r="P213" s="36">
        <f>SUMIFS(СВЦЭМ!$F$39:$F$782,СВЦЭМ!$A$39:$A$782,$A213,СВЦЭМ!$B$39:$B$782,P$190)+'СЕТ СН'!$F$12</f>
        <v>168.57987473</v>
      </c>
      <c r="Q213" s="36">
        <f>SUMIFS(СВЦЭМ!$F$39:$F$782,СВЦЭМ!$A$39:$A$782,$A213,СВЦЭМ!$B$39:$B$782,Q$190)+'СЕТ СН'!$F$12</f>
        <v>169.90801241</v>
      </c>
      <c r="R213" s="36">
        <f>SUMIFS(СВЦЭМ!$F$39:$F$782,СВЦЭМ!$A$39:$A$782,$A213,СВЦЭМ!$B$39:$B$782,R$190)+'СЕТ СН'!$F$12</f>
        <v>167.86569677</v>
      </c>
      <c r="S213" s="36">
        <f>SUMIFS(СВЦЭМ!$F$39:$F$782,СВЦЭМ!$A$39:$A$782,$A213,СВЦЭМ!$B$39:$B$782,S$190)+'СЕТ СН'!$F$12</f>
        <v>164.29558634</v>
      </c>
      <c r="T213" s="36">
        <f>SUMIFS(СВЦЭМ!$F$39:$F$782,СВЦЭМ!$A$39:$A$782,$A213,СВЦЭМ!$B$39:$B$782,T$190)+'СЕТ СН'!$F$12</f>
        <v>160.67941648999999</v>
      </c>
      <c r="U213" s="36">
        <f>SUMIFS(СВЦЭМ!$F$39:$F$782,СВЦЭМ!$A$39:$A$782,$A213,СВЦЭМ!$B$39:$B$782,U$190)+'СЕТ СН'!$F$12</f>
        <v>159.41801819</v>
      </c>
      <c r="V213" s="36">
        <f>SUMIFS(СВЦЭМ!$F$39:$F$782,СВЦЭМ!$A$39:$A$782,$A213,СВЦЭМ!$B$39:$B$782,V$190)+'СЕТ СН'!$F$12</f>
        <v>159.04555995999999</v>
      </c>
      <c r="W213" s="36">
        <f>SUMIFS(СВЦЭМ!$F$39:$F$782,СВЦЭМ!$A$39:$A$782,$A213,СВЦЭМ!$B$39:$B$782,W$190)+'СЕТ СН'!$F$12</f>
        <v>156.05656647000001</v>
      </c>
      <c r="X213" s="36">
        <f>SUMIFS(СВЦЭМ!$F$39:$F$782,СВЦЭМ!$A$39:$A$782,$A213,СВЦЭМ!$B$39:$B$782,X$190)+'СЕТ СН'!$F$12</f>
        <v>153.12214815999999</v>
      </c>
      <c r="Y213" s="36">
        <f>SUMIFS(СВЦЭМ!$F$39:$F$782,СВЦЭМ!$A$39:$A$782,$A213,СВЦЭМ!$B$39:$B$782,Y$190)+'СЕТ СН'!$F$12</f>
        <v>162.53328843</v>
      </c>
    </row>
    <row r="214" spans="1:25" ht="15.75" x14ac:dyDescent="0.2">
      <c r="A214" s="35">
        <f t="shared" si="5"/>
        <v>44463</v>
      </c>
      <c r="B214" s="36">
        <f>SUMIFS(СВЦЭМ!$F$39:$F$782,СВЦЭМ!$A$39:$A$782,$A214,СВЦЭМ!$B$39:$B$782,B$190)+'СЕТ СН'!$F$12</f>
        <v>168.09107653000001</v>
      </c>
      <c r="C214" s="36">
        <f>SUMIFS(СВЦЭМ!$F$39:$F$782,СВЦЭМ!$A$39:$A$782,$A214,СВЦЭМ!$B$39:$B$782,C$190)+'СЕТ СН'!$F$12</f>
        <v>179.51522342999999</v>
      </c>
      <c r="D214" s="36">
        <f>SUMIFS(СВЦЭМ!$F$39:$F$782,СВЦЭМ!$A$39:$A$782,$A214,СВЦЭМ!$B$39:$B$782,D$190)+'СЕТ СН'!$F$12</f>
        <v>192.6869609</v>
      </c>
      <c r="E214" s="36">
        <f>SUMIFS(СВЦЭМ!$F$39:$F$782,СВЦЭМ!$A$39:$A$782,$A214,СВЦЭМ!$B$39:$B$782,E$190)+'СЕТ СН'!$F$12</f>
        <v>196.70213788999999</v>
      </c>
      <c r="F214" s="36">
        <f>SUMIFS(СВЦЭМ!$F$39:$F$782,СВЦЭМ!$A$39:$A$782,$A214,СВЦЭМ!$B$39:$B$782,F$190)+'СЕТ СН'!$F$12</f>
        <v>197.18333955</v>
      </c>
      <c r="G214" s="36">
        <f>SUMIFS(СВЦЭМ!$F$39:$F$782,СВЦЭМ!$A$39:$A$782,$A214,СВЦЭМ!$B$39:$B$782,G$190)+'СЕТ СН'!$F$12</f>
        <v>189.84058576999999</v>
      </c>
      <c r="H214" s="36">
        <f>SUMIFS(СВЦЭМ!$F$39:$F$782,СВЦЭМ!$A$39:$A$782,$A214,СВЦЭМ!$B$39:$B$782,H$190)+'СЕТ СН'!$F$12</f>
        <v>174.62945736</v>
      </c>
      <c r="I214" s="36">
        <f>SUMIFS(СВЦЭМ!$F$39:$F$782,СВЦЭМ!$A$39:$A$782,$A214,СВЦЭМ!$B$39:$B$782,I$190)+'СЕТ СН'!$F$12</f>
        <v>163.92188404000001</v>
      </c>
      <c r="J214" s="36">
        <f>SUMIFS(СВЦЭМ!$F$39:$F$782,СВЦЭМ!$A$39:$A$782,$A214,СВЦЭМ!$B$39:$B$782,J$190)+'СЕТ СН'!$F$12</f>
        <v>166.83543392000001</v>
      </c>
      <c r="K214" s="36">
        <f>SUMIFS(СВЦЭМ!$F$39:$F$782,СВЦЭМ!$A$39:$A$782,$A214,СВЦЭМ!$B$39:$B$782,K$190)+'СЕТ СН'!$F$12</f>
        <v>169.10475796</v>
      </c>
      <c r="L214" s="36">
        <f>SUMIFS(СВЦЭМ!$F$39:$F$782,СВЦЭМ!$A$39:$A$782,$A214,СВЦЭМ!$B$39:$B$782,L$190)+'СЕТ СН'!$F$12</f>
        <v>171.33818636999999</v>
      </c>
      <c r="M214" s="36">
        <f>SUMIFS(СВЦЭМ!$F$39:$F$782,СВЦЭМ!$A$39:$A$782,$A214,СВЦЭМ!$B$39:$B$782,M$190)+'СЕТ СН'!$F$12</f>
        <v>169.02616925000001</v>
      </c>
      <c r="N214" s="36">
        <f>SUMIFS(СВЦЭМ!$F$39:$F$782,СВЦЭМ!$A$39:$A$782,$A214,СВЦЭМ!$B$39:$B$782,N$190)+'СЕТ СН'!$F$12</f>
        <v>163.16439819000001</v>
      </c>
      <c r="O214" s="36">
        <f>SUMIFS(СВЦЭМ!$F$39:$F$782,СВЦЭМ!$A$39:$A$782,$A214,СВЦЭМ!$B$39:$B$782,O$190)+'СЕТ СН'!$F$12</f>
        <v>161.89363677</v>
      </c>
      <c r="P214" s="36">
        <f>SUMIFS(СВЦЭМ!$F$39:$F$782,СВЦЭМ!$A$39:$A$782,$A214,СВЦЭМ!$B$39:$B$782,P$190)+'СЕТ СН'!$F$12</f>
        <v>169.55427531999999</v>
      </c>
      <c r="Q214" s="36">
        <f>SUMIFS(СВЦЭМ!$F$39:$F$782,СВЦЭМ!$A$39:$A$782,$A214,СВЦЭМ!$B$39:$B$782,Q$190)+'СЕТ СН'!$F$12</f>
        <v>170.28731661</v>
      </c>
      <c r="R214" s="36">
        <f>SUMIFS(СВЦЭМ!$F$39:$F$782,СВЦЭМ!$A$39:$A$782,$A214,СВЦЭМ!$B$39:$B$782,R$190)+'СЕТ СН'!$F$12</f>
        <v>167.57579211999999</v>
      </c>
      <c r="S214" s="36">
        <f>SUMIFS(СВЦЭМ!$F$39:$F$782,СВЦЭМ!$A$39:$A$782,$A214,СВЦЭМ!$B$39:$B$782,S$190)+'СЕТ СН'!$F$12</f>
        <v>165.04086613999999</v>
      </c>
      <c r="T214" s="36">
        <f>SUMIFS(СВЦЭМ!$F$39:$F$782,СВЦЭМ!$A$39:$A$782,$A214,СВЦЭМ!$B$39:$B$782,T$190)+'СЕТ СН'!$F$12</f>
        <v>160.58803112999999</v>
      </c>
      <c r="U214" s="36">
        <f>SUMIFS(СВЦЭМ!$F$39:$F$782,СВЦЭМ!$A$39:$A$782,$A214,СВЦЭМ!$B$39:$B$782,U$190)+'СЕТ СН'!$F$12</f>
        <v>159.23338092</v>
      </c>
      <c r="V214" s="36">
        <f>SUMIFS(СВЦЭМ!$F$39:$F$782,СВЦЭМ!$A$39:$A$782,$A214,СВЦЭМ!$B$39:$B$782,V$190)+'СЕТ СН'!$F$12</f>
        <v>158.47111437000001</v>
      </c>
      <c r="W214" s="36">
        <f>SUMIFS(СВЦЭМ!$F$39:$F$782,СВЦЭМ!$A$39:$A$782,$A214,СВЦЭМ!$B$39:$B$782,W$190)+'СЕТ СН'!$F$12</f>
        <v>155.78801855</v>
      </c>
      <c r="X214" s="36">
        <f>SUMIFS(СВЦЭМ!$F$39:$F$782,СВЦЭМ!$A$39:$A$782,$A214,СВЦЭМ!$B$39:$B$782,X$190)+'СЕТ СН'!$F$12</f>
        <v>151.22274472000001</v>
      </c>
      <c r="Y214" s="36">
        <f>SUMIFS(СВЦЭМ!$F$39:$F$782,СВЦЭМ!$A$39:$A$782,$A214,СВЦЭМ!$B$39:$B$782,Y$190)+'СЕТ СН'!$F$12</f>
        <v>153.26833947</v>
      </c>
    </row>
    <row r="215" spans="1:25" ht="15.75" x14ac:dyDescent="0.2">
      <c r="A215" s="35">
        <f t="shared" si="5"/>
        <v>44464</v>
      </c>
      <c r="B215" s="36">
        <f>SUMIFS(СВЦЭМ!$F$39:$F$782,СВЦЭМ!$A$39:$A$782,$A215,СВЦЭМ!$B$39:$B$782,B$190)+'СЕТ СН'!$F$12</f>
        <v>154.75269510999999</v>
      </c>
      <c r="C215" s="36">
        <f>SUMIFS(СВЦЭМ!$F$39:$F$782,СВЦЭМ!$A$39:$A$782,$A215,СВЦЭМ!$B$39:$B$782,C$190)+'СЕТ СН'!$F$12</f>
        <v>172.34069797999999</v>
      </c>
      <c r="D215" s="36">
        <f>SUMIFS(СВЦЭМ!$F$39:$F$782,СВЦЭМ!$A$39:$A$782,$A215,СВЦЭМ!$B$39:$B$782,D$190)+'СЕТ СН'!$F$12</f>
        <v>188.88513674999999</v>
      </c>
      <c r="E215" s="36">
        <f>SUMIFS(СВЦЭМ!$F$39:$F$782,СВЦЭМ!$A$39:$A$782,$A215,СВЦЭМ!$B$39:$B$782,E$190)+'СЕТ СН'!$F$12</f>
        <v>194.54371065999999</v>
      </c>
      <c r="F215" s="36">
        <f>SUMIFS(СВЦЭМ!$F$39:$F$782,СВЦЭМ!$A$39:$A$782,$A215,СВЦЭМ!$B$39:$B$782,F$190)+'СЕТ СН'!$F$12</f>
        <v>193.80426435999999</v>
      </c>
      <c r="G215" s="36">
        <f>SUMIFS(СВЦЭМ!$F$39:$F$782,СВЦЭМ!$A$39:$A$782,$A215,СВЦЭМ!$B$39:$B$782,G$190)+'СЕТ СН'!$F$12</f>
        <v>193.02247679000001</v>
      </c>
      <c r="H215" s="36">
        <f>SUMIFS(СВЦЭМ!$F$39:$F$782,СВЦЭМ!$A$39:$A$782,$A215,СВЦЭМ!$B$39:$B$782,H$190)+'СЕТ СН'!$F$12</f>
        <v>186.28718624999999</v>
      </c>
      <c r="I215" s="36">
        <f>SUMIFS(СВЦЭМ!$F$39:$F$782,СВЦЭМ!$A$39:$A$782,$A215,СВЦЭМ!$B$39:$B$782,I$190)+'СЕТ СН'!$F$12</f>
        <v>169.03838558000001</v>
      </c>
      <c r="J215" s="36">
        <f>SUMIFS(СВЦЭМ!$F$39:$F$782,СВЦЭМ!$A$39:$A$782,$A215,СВЦЭМ!$B$39:$B$782,J$190)+'СЕТ СН'!$F$12</f>
        <v>159.38638288000001</v>
      </c>
      <c r="K215" s="36">
        <f>SUMIFS(СВЦЭМ!$F$39:$F$782,СВЦЭМ!$A$39:$A$782,$A215,СВЦЭМ!$B$39:$B$782,K$190)+'СЕТ СН'!$F$12</f>
        <v>159.12743394</v>
      </c>
      <c r="L215" s="36">
        <f>SUMIFS(СВЦЭМ!$F$39:$F$782,СВЦЭМ!$A$39:$A$782,$A215,СВЦЭМ!$B$39:$B$782,L$190)+'СЕТ СН'!$F$12</f>
        <v>158.96053412000001</v>
      </c>
      <c r="M215" s="36">
        <f>SUMIFS(СВЦЭМ!$F$39:$F$782,СВЦЭМ!$A$39:$A$782,$A215,СВЦЭМ!$B$39:$B$782,M$190)+'СЕТ СН'!$F$12</f>
        <v>158.33687352000001</v>
      </c>
      <c r="N215" s="36">
        <f>SUMIFS(СВЦЭМ!$F$39:$F$782,СВЦЭМ!$A$39:$A$782,$A215,СВЦЭМ!$B$39:$B$782,N$190)+'СЕТ СН'!$F$12</f>
        <v>159.41593175</v>
      </c>
      <c r="O215" s="36">
        <f>SUMIFS(СВЦЭМ!$F$39:$F$782,СВЦЭМ!$A$39:$A$782,$A215,СВЦЭМ!$B$39:$B$782,O$190)+'СЕТ СН'!$F$12</f>
        <v>164.13982227</v>
      </c>
      <c r="P215" s="36">
        <f>SUMIFS(СВЦЭМ!$F$39:$F$782,СВЦЭМ!$A$39:$A$782,$A215,СВЦЭМ!$B$39:$B$782,P$190)+'СЕТ СН'!$F$12</f>
        <v>170.18023597000001</v>
      </c>
      <c r="Q215" s="36">
        <f>SUMIFS(СВЦЭМ!$F$39:$F$782,СВЦЭМ!$A$39:$A$782,$A215,СВЦЭМ!$B$39:$B$782,Q$190)+'СЕТ СН'!$F$12</f>
        <v>170.77460877999999</v>
      </c>
      <c r="R215" s="36">
        <f>SUMIFS(СВЦЭМ!$F$39:$F$782,СВЦЭМ!$A$39:$A$782,$A215,СВЦЭМ!$B$39:$B$782,R$190)+'СЕТ СН'!$F$12</f>
        <v>167.86731295999999</v>
      </c>
      <c r="S215" s="36">
        <f>SUMIFS(СВЦЭМ!$F$39:$F$782,СВЦЭМ!$A$39:$A$782,$A215,СВЦЭМ!$B$39:$B$782,S$190)+'СЕТ СН'!$F$12</f>
        <v>163.42738288000001</v>
      </c>
      <c r="T215" s="36">
        <f>SUMIFS(СВЦЭМ!$F$39:$F$782,СВЦЭМ!$A$39:$A$782,$A215,СВЦЭМ!$B$39:$B$782,T$190)+'СЕТ СН'!$F$12</f>
        <v>156.63147949</v>
      </c>
      <c r="U215" s="36">
        <f>SUMIFS(СВЦЭМ!$F$39:$F$782,СВЦЭМ!$A$39:$A$782,$A215,СВЦЭМ!$B$39:$B$782,U$190)+'СЕТ СН'!$F$12</f>
        <v>154.86835407000001</v>
      </c>
      <c r="V215" s="36">
        <f>SUMIFS(СВЦЭМ!$F$39:$F$782,СВЦЭМ!$A$39:$A$782,$A215,СВЦЭМ!$B$39:$B$782,V$190)+'СЕТ СН'!$F$12</f>
        <v>155.27342096000001</v>
      </c>
      <c r="W215" s="36">
        <f>SUMIFS(СВЦЭМ!$F$39:$F$782,СВЦЭМ!$A$39:$A$782,$A215,СВЦЭМ!$B$39:$B$782,W$190)+'СЕТ СН'!$F$12</f>
        <v>152.33644697</v>
      </c>
      <c r="X215" s="36">
        <f>SUMIFS(СВЦЭМ!$F$39:$F$782,СВЦЭМ!$A$39:$A$782,$A215,СВЦЭМ!$B$39:$B$782,X$190)+'СЕТ СН'!$F$12</f>
        <v>159.97207524999999</v>
      </c>
      <c r="Y215" s="36">
        <f>SUMIFS(СВЦЭМ!$F$39:$F$782,СВЦЭМ!$A$39:$A$782,$A215,СВЦЭМ!$B$39:$B$782,Y$190)+'СЕТ СН'!$F$12</f>
        <v>161.30526093</v>
      </c>
    </row>
    <row r="216" spans="1:25" ht="15.75" x14ac:dyDescent="0.2">
      <c r="A216" s="35">
        <f t="shared" si="5"/>
        <v>44465</v>
      </c>
      <c r="B216" s="36">
        <f>SUMIFS(СВЦЭМ!$F$39:$F$782,СВЦЭМ!$A$39:$A$782,$A216,СВЦЭМ!$B$39:$B$782,B$190)+'СЕТ СН'!$F$12</f>
        <v>167.146558</v>
      </c>
      <c r="C216" s="36">
        <f>SUMIFS(СВЦЭМ!$F$39:$F$782,СВЦЭМ!$A$39:$A$782,$A216,СВЦЭМ!$B$39:$B$782,C$190)+'СЕТ СН'!$F$12</f>
        <v>181.73649569</v>
      </c>
      <c r="D216" s="36">
        <f>SUMIFS(СВЦЭМ!$F$39:$F$782,СВЦЭМ!$A$39:$A$782,$A216,СВЦЭМ!$B$39:$B$782,D$190)+'СЕТ СН'!$F$12</f>
        <v>193.94587505999999</v>
      </c>
      <c r="E216" s="36">
        <f>SUMIFS(СВЦЭМ!$F$39:$F$782,СВЦЭМ!$A$39:$A$782,$A216,СВЦЭМ!$B$39:$B$782,E$190)+'СЕТ СН'!$F$12</f>
        <v>200.08142591000001</v>
      </c>
      <c r="F216" s="36">
        <f>SUMIFS(СВЦЭМ!$F$39:$F$782,СВЦЭМ!$A$39:$A$782,$A216,СВЦЭМ!$B$39:$B$782,F$190)+'СЕТ СН'!$F$12</f>
        <v>200.69062751000001</v>
      </c>
      <c r="G216" s="36">
        <f>SUMIFS(СВЦЭМ!$F$39:$F$782,СВЦЭМ!$A$39:$A$782,$A216,СВЦЭМ!$B$39:$B$782,G$190)+'СЕТ СН'!$F$12</f>
        <v>198.84518022</v>
      </c>
      <c r="H216" s="36">
        <f>SUMIFS(СВЦЭМ!$F$39:$F$782,СВЦЭМ!$A$39:$A$782,$A216,СВЦЭМ!$B$39:$B$782,H$190)+'СЕТ СН'!$F$12</f>
        <v>190.61241694</v>
      </c>
      <c r="I216" s="36">
        <f>SUMIFS(СВЦЭМ!$F$39:$F$782,СВЦЭМ!$A$39:$A$782,$A216,СВЦЭМ!$B$39:$B$782,I$190)+'СЕТ СН'!$F$12</f>
        <v>174.42441611999999</v>
      </c>
      <c r="J216" s="36">
        <f>SUMIFS(СВЦЭМ!$F$39:$F$782,СВЦЭМ!$A$39:$A$782,$A216,СВЦЭМ!$B$39:$B$782,J$190)+'СЕТ СН'!$F$12</f>
        <v>160.79582475000001</v>
      </c>
      <c r="K216" s="36">
        <f>SUMIFS(СВЦЭМ!$F$39:$F$782,СВЦЭМ!$A$39:$A$782,$A216,СВЦЭМ!$B$39:$B$782,K$190)+'СЕТ СН'!$F$12</f>
        <v>157.34025149999999</v>
      </c>
      <c r="L216" s="36">
        <f>SUMIFS(СВЦЭМ!$F$39:$F$782,СВЦЭМ!$A$39:$A$782,$A216,СВЦЭМ!$B$39:$B$782,L$190)+'СЕТ СН'!$F$12</f>
        <v>158.96991373</v>
      </c>
      <c r="M216" s="36">
        <f>SUMIFS(СВЦЭМ!$F$39:$F$782,СВЦЭМ!$A$39:$A$782,$A216,СВЦЭМ!$B$39:$B$782,M$190)+'СЕТ СН'!$F$12</f>
        <v>157.94747608</v>
      </c>
      <c r="N216" s="36">
        <f>SUMIFS(СВЦЭМ!$F$39:$F$782,СВЦЭМ!$A$39:$A$782,$A216,СВЦЭМ!$B$39:$B$782,N$190)+'СЕТ СН'!$F$12</f>
        <v>159.87052668999999</v>
      </c>
      <c r="O216" s="36">
        <f>SUMIFS(СВЦЭМ!$F$39:$F$782,СВЦЭМ!$A$39:$A$782,$A216,СВЦЭМ!$B$39:$B$782,O$190)+'СЕТ СН'!$F$12</f>
        <v>164.30485278</v>
      </c>
      <c r="P216" s="36">
        <f>SUMIFS(СВЦЭМ!$F$39:$F$782,СВЦЭМ!$A$39:$A$782,$A216,СВЦЭМ!$B$39:$B$782,P$190)+'СЕТ СН'!$F$12</f>
        <v>170.55167313999999</v>
      </c>
      <c r="Q216" s="36">
        <f>SUMIFS(СВЦЭМ!$F$39:$F$782,СВЦЭМ!$A$39:$A$782,$A216,СВЦЭМ!$B$39:$B$782,Q$190)+'СЕТ СН'!$F$12</f>
        <v>171.01479653000001</v>
      </c>
      <c r="R216" s="36">
        <f>SUMIFS(СВЦЭМ!$F$39:$F$782,СВЦЭМ!$A$39:$A$782,$A216,СВЦЭМ!$B$39:$B$782,R$190)+'СЕТ СН'!$F$12</f>
        <v>168.74611447000001</v>
      </c>
      <c r="S216" s="36">
        <f>SUMIFS(СВЦЭМ!$F$39:$F$782,СВЦЭМ!$A$39:$A$782,$A216,СВЦЭМ!$B$39:$B$782,S$190)+'СЕТ СН'!$F$12</f>
        <v>164.64138643999999</v>
      </c>
      <c r="T216" s="36">
        <f>SUMIFS(СВЦЭМ!$F$39:$F$782,СВЦЭМ!$A$39:$A$782,$A216,СВЦЭМ!$B$39:$B$782,T$190)+'СЕТ СН'!$F$12</f>
        <v>158.12959710999999</v>
      </c>
      <c r="U216" s="36">
        <f>SUMIFS(СВЦЭМ!$F$39:$F$782,СВЦЭМ!$A$39:$A$782,$A216,СВЦЭМ!$B$39:$B$782,U$190)+'СЕТ СН'!$F$12</f>
        <v>162.91826814000001</v>
      </c>
      <c r="V216" s="36">
        <f>SUMIFS(СВЦЭМ!$F$39:$F$782,СВЦЭМ!$A$39:$A$782,$A216,СВЦЭМ!$B$39:$B$782,V$190)+'СЕТ СН'!$F$12</f>
        <v>164.45698428</v>
      </c>
      <c r="W216" s="36">
        <f>SUMIFS(СВЦЭМ!$F$39:$F$782,СВЦЭМ!$A$39:$A$782,$A216,СВЦЭМ!$B$39:$B$782,W$190)+'СЕТ СН'!$F$12</f>
        <v>163.14966274</v>
      </c>
      <c r="X216" s="36">
        <f>SUMIFS(СВЦЭМ!$F$39:$F$782,СВЦЭМ!$A$39:$A$782,$A216,СВЦЭМ!$B$39:$B$782,X$190)+'СЕТ СН'!$F$12</f>
        <v>161.15225799999999</v>
      </c>
      <c r="Y216" s="36">
        <f>SUMIFS(СВЦЭМ!$F$39:$F$782,СВЦЭМ!$A$39:$A$782,$A216,СВЦЭМ!$B$39:$B$782,Y$190)+'СЕТ СН'!$F$12</f>
        <v>174.10332020999999</v>
      </c>
    </row>
    <row r="217" spans="1:25" ht="15.75" x14ac:dyDescent="0.2">
      <c r="A217" s="35">
        <f t="shared" si="5"/>
        <v>44466</v>
      </c>
      <c r="B217" s="36">
        <f>SUMIFS(СВЦЭМ!$F$39:$F$782,СВЦЭМ!$A$39:$A$782,$A217,СВЦЭМ!$B$39:$B$782,B$190)+'СЕТ СН'!$F$12</f>
        <v>174.47617216</v>
      </c>
      <c r="C217" s="36">
        <f>SUMIFS(СВЦЭМ!$F$39:$F$782,СВЦЭМ!$A$39:$A$782,$A217,СВЦЭМ!$B$39:$B$782,C$190)+'СЕТ СН'!$F$12</f>
        <v>201.0658914</v>
      </c>
      <c r="D217" s="36">
        <f>SUMIFS(СВЦЭМ!$F$39:$F$782,СВЦЭМ!$A$39:$A$782,$A217,СВЦЭМ!$B$39:$B$782,D$190)+'СЕТ СН'!$F$12</f>
        <v>200.02903509999999</v>
      </c>
      <c r="E217" s="36">
        <f>SUMIFS(СВЦЭМ!$F$39:$F$782,СВЦЭМ!$A$39:$A$782,$A217,СВЦЭМ!$B$39:$B$782,E$190)+'СЕТ СН'!$F$12</f>
        <v>202.50285134999999</v>
      </c>
      <c r="F217" s="36">
        <f>SUMIFS(СВЦЭМ!$F$39:$F$782,СВЦЭМ!$A$39:$A$782,$A217,СВЦЭМ!$B$39:$B$782,F$190)+'СЕТ СН'!$F$12</f>
        <v>201.92704854999999</v>
      </c>
      <c r="G217" s="36">
        <f>SUMIFS(СВЦЭМ!$F$39:$F$782,СВЦЭМ!$A$39:$A$782,$A217,СВЦЭМ!$B$39:$B$782,G$190)+'СЕТ СН'!$F$12</f>
        <v>196.18950378</v>
      </c>
      <c r="H217" s="36">
        <f>SUMIFS(СВЦЭМ!$F$39:$F$782,СВЦЭМ!$A$39:$A$782,$A217,СВЦЭМ!$B$39:$B$782,H$190)+'СЕТ СН'!$F$12</f>
        <v>187.25587390000001</v>
      </c>
      <c r="I217" s="36">
        <f>SUMIFS(СВЦЭМ!$F$39:$F$782,СВЦЭМ!$A$39:$A$782,$A217,СВЦЭМ!$B$39:$B$782,I$190)+'СЕТ СН'!$F$12</f>
        <v>168.88316907999999</v>
      </c>
      <c r="J217" s="36">
        <f>SUMIFS(СВЦЭМ!$F$39:$F$782,СВЦЭМ!$A$39:$A$782,$A217,СВЦЭМ!$B$39:$B$782,J$190)+'СЕТ СН'!$F$12</f>
        <v>164.67162977999999</v>
      </c>
      <c r="K217" s="36">
        <f>SUMIFS(СВЦЭМ!$F$39:$F$782,СВЦЭМ!$A$39:$A$782,$A217,СВЦЭМ!$B$39:$B$782,K$190)+'СЕТ СН'!$F$12</f>
        <v>167.62679062000001</v>
      </c>
      <c r="L217" s="36">
        <f>SUMIFS(СВЦЭМ!$F$39:$F$782,СВЦЭМ!$A$39:$A$782,$A217,СВЦЭМ!$B$39:$B$782,L$190)+'СЕТ СН'!$F$12</f>
        <v>169.25846731999999</v>
      </c>
      <c r="M217" s="36">
        <f>SUMIFS(СВЦЭМ!$F$39:$F$782,СВЦЭМ!$A$39:$A$782,$A217,СВЦЭМ!$B$39:$B$782,M$190)+'СЕТ СН'!$F$12</f>
        <v>169.69328748999999</v>
      </c>
      <c r="N217" s="36">
        <f>SUMIFS(СВЦЭМ!$F$39:$F$782,СВЦЭМ!$A$39:$A$782,$A217,СВЦЭМ!$B$39:$B$782,N$190)+'СЕТ СН'!$F$12</f>
        <v>171.58687412</v>
      </c>
      <c r="O217" s="36">
        <f>SUMIFS(СВЦЭМ!$F$39:$F$782,СВЦЭМ!$A$39:$A$782,$A217,СВЦЭМ!$B$39:$B$782,O$190)+'СЕТ СН'!$F$12</f>
        <v>167.29362918999999</v>
      </c>
      <c r="P217" s="36">
        <f>SUMIFS(СВЦЭМ!$F$39:$F$782,СВЦЭМ!$A$39:$A$782,$A217,СВЦЭМ!$B$39:$B$782,P$190)+'СЕТ СН'!$F$12</f>
        <v>177.24277577000001</v>
      </c>
      <c r="Q217" s="36">
        <f>SUMIFS(СВЦЭМ!$F$39:$F$782,СВЦЭМ!$A$39:$A$782,$A217,СВЦЭМ!$B$39:$B$782,Q$190)+'СЕТ СН'!$F$12</f>
        <v>176.47941220999999</v>
      </c>
      <c r="R217" s="36">
        <f>SUMIFS(СВЦЭМ!$F$39:$F$782,СВЦЭМ!$A$39:$A$782,$A217,СВЦЭМ!$B$39:$B$782,R$190)+'СЕТ СН'!$F$12</f>
        <v>173.67654558000001</v>
      </c>
      <c r="S217" s="36">
        <f>SUMIFS(СВЦЭМ!$F$39:$F$782,СВЦЭМ!$A$39:$A$782,$A217,СВЦЭМ!$B$39:$B$782,S$190)+'СЕТ СН'!$F$12</f>
        <v>170.31183501999999</v>
      </c>
      <c r="T217" s="36">
        <f>SUMIFS(СВЦЭМ!$F$39:$F$782,СВЦЭМ!$A$39:$A$782,$A217,СВЦЭМ!$B$39:$B$782,T$190)+'СЕТ СН'!$F$12</f>
        <v>160.10158222000001</v>
      </c>
      <c r="U217" s="36">
        <f>SUMIFS(СВЦЭМ!$F$39:$F$782,СВЦЭМ!$A$39:$A$782,$A217,СВЦЭМ!$B$39:$B$782,U$190)+'СЕТ СН'!$F$12</f>
        <v>159.99928453999999</v>
      </c>
      <c r="V217" s="36">
        <f>SUMIFS(СВЦЭМ!$F$39:$F$782,СВЦЭМ!$A$39:$A$782,$A217,СВЦЭМ!$B$39:$B$782,V$190)+'СЕТ СН'!$F$12</f>
        <v>160.27381621999999</v>
      </c>
      <c r="W217" s="36">
        <f>SUMIFS(СВЦЭМ!$F$39:$F$782,СВЦЭМ!$A$39:$A$782,$A217,СВЦЭМ!$B$39:$B$782,W$190)+'СЕТ СН'!$F$12</f>
        <v>158.48852133</v>
      </c>
      <c r="X217" s="36">
        <f>SUMIFS(СВЦЭМ!$F$39:$F$782,СВЦЭМ!$A$39:$A$782,$A217,СВЦЭМ!$B$39:$B$782,X$190)+'СЕТ СН'!$F$12</f>
        <v>158.67438164999999</v>
      </c>
      <c r="Y217" s="36">
        <f>SUMIFS(СВЦЭМ!$F$39:$F$782,СВЦЭМ!$A$39:$A$782,$A217,СВЦЭМ!$B$39:$B$782,Y$190)+'СЕТ СН'!$F$12</f>
        <v>162.87070978</v>
      </c>
    </row>
    <row r="218" spans="1:25" ht="15.75" x14ac:dyDescent="0.2">
      <c r="A218" s="35">
        <f t="shared" si="5"/>
        <v>44467</v>
      </c>
      <c r="B218" s="36">
        <f>SUMIFS(СВЦЭМ!$F$39:$F$782,СВЦЭМ!$A$39:$A$782,$A218,СВЦЭМ!$B$39:$B$782,B$190)+'СЕТ СН'!$F$12</f>
        <v>175.18071817000001</v>
      </c>
      <c r="C218" s="36">
        <f>SUMIFS(СВЦЭМ!$F$39:$F$782,СВЦЭМ!$A$39:$A$782,$A218,СВЦЭМ!$B$39:$B$782,C$190)+'СЕТ СН'!$F$12</f>
        <v>184.59083691000001</v>
      </c>
      <c r="D218" s="36">
        <f>SUMIFS(СВЦЭМ!$F$39:$F$782,СВЦЭМ!$A$39:$A$782,$A218,СВЦЭМ!$B$39:$B$782,D$190)+'СЕТ СН'!$F$12</f>
        <v>182.00651515999999</v>
      </c>
      <c r="E218" s="36">
        <f>SUMIFS(СВЦЭМ!$F$39:$F$782,СВЦЭМ!$A$39:$A$782,$A218,СВЦЭМ!$B$39:$B$782,E$190)+'СЕТ СН'!$F$12</f>
        <v>183.39127540999999</v>
      </c>
      <c r="F218" s="36">
        <f>SUMIFS(СВЦЭМ!$F$39:$F$782,СВЦЭМ!$A$39:$A$782,$A218,СВЦЭМ!$B$39:$B$782,F$190)+'СЕТ СН'!$F$12</f>
        <v>182.50584986000001</v>
      </c>
      <c r="G218" s="36">
        <f>SUMIFS(СВЦЭМ!$F$39:$F$782,СВЦЭМ!$A$39:$A$782,$A218,СВЦЭМ!$B$39:$B$782,G$190)+'СЕТ СН'!$F$12</f>
        <v>179.64870194</v>
      </c>
      <c r="H218" s="36">
        <f>SUMIFS(СВЦЭМ!$F$39:$F$782,СВЦЭМ!$A$39:$A$782,$A218,СВЦЭМ!$B$39:$B$782,H$190)+'СЕТ СН'!$F$12</f>
        <v>184.04561353</v>
      </c>
      <c r="I218" s="36">
        <f>SUMIFS(СВЦЭМ!$F$39:$F$782,СВЦЭМ!$A$39:$A$782,$A218,СВЦЭМ!$B$39:$B$782,I$190)+'СЕТ СН'!$F$12</f>
        <v>176.54693786999999</v>
      </c>
      <c r="J218" s="36">
        <f>SUMIFS(СВЦЭМ!$F$39:$F$782,СВЦЭМ!$A$39:$A$782,$A218,СВЦЭМ!$B$39:$B$782,J$190)+'СЕТ СН'!$F$12</f>
        <v>170.5723984</v>
      </c>
      <c r="K218" s="36">
        <f>SUMIFS(СВЦЭМ!$F$39:$F$782,СВЦЭМ!$A$39:$A$782,$A218,СВЦЭМ!$B$39:$B$782,K$190)+'СЕТ СН'!$F$12</f>
        <v>163.08703141999999</v>
      </c>
      <c r="L218" s="36">
        <f>SUMIFS(СВЦЭМ!$F$39:$F$782,СВЦЭМ!$A$39:$A$782,$A218,СВЦЭМ!$B$39:$B$782,L$190)+'СЕТ СН'!$F$12</f>
        <v>158.45407689999999</v>
      </c>
      <c r="M218" s="36">
        <f>SUMIFS(СВЦЭМ!$F$39:$F$782,СВЦЭМ!$A$39:$A$782,$A218,СВЦЭМ!$B$39:$B$782,M$190)+'СЕТ СН'!$F$12</f>
        <v>165.13056115000001</v>
      </c>
      <c r="N218" s="36">
        <f>SUMIFS(СВЦЭМ!$F$39:$F$782,СВЦЭМ!$A$39:$A$782,$A218,СВЦЭМ!$B$39:$B$782,N$190)+'СЕТ СН'!$F$12</f>
        <v>168.97795613</v>
      </c>
      <c r="O218" s="36">
        <f>SUMIFS(СВЦЭМ!$F$39:$F$782,СВЦЭМ!$A$39:$A$782,$A218,СВЦЭМ!$B$39:$B$782,O$190)+'СЕТ СН'!$F$12</f>
        <v>173.68044288999999</v>
      </c>
      <c r="P218" s="36">
        <f>SUMIFS(СВЦЭМ!$F$39:$F$782,СВЦЭМ!$A$39:$A$782,$A218,СВЦЭМ!$B$39:$B$782,P$190)+'СЕТ СН'!$F$12</f>
        <v>180.00167625</v>
      </c>
      <c r="Q218" s="36">
        <f>SUMIFS(СВЦЭМ!$F$39:$F$782,СВЦЭМ!$A$39:$A$782,$A218,СВЦЭМ!$B$39:$B$782,Q$190)+'СЕТ СН'!$F$12</f>
        <v>180.95726132999999</v>
      </c>
      <c r="R218" s="36">
        <f>SUMIFS(СВЦЭМ!$F$39:$F$782,СВЦЭМ!$A$39:$A$782,$A218,СВЦЭМ!$B$39:$B$782,R$190)+'СЕТ СН'!$F$12</f>
        <v>179.64427649999999</v>
      </c>
      <c r="S218" s="36">
        <f>SUMIFS(СВЦЭМ!$F$39:$F$782,СВЦЭМ!$A$39:$A$782,$A218,СВЦЭМ!$B$39:$B$782,S$190)+'СЕТ СН'!$F$12</f>
        <v>178.66518010999999</v>
      </c>
      <c r="T218" s="36">
        <f>SUMIFS(СВЦЭМ!$F$39:$F$782,СВЦЭМ!$A$39:$A$782,$A218,СВЦЭМ!$B$39:$B$782,T$190)+'СЕТ СН'!$F$12</f>
        <v>169.06220445</v>
      </c>
      <c r="U218" s="36">
        <f>SUMIFS(СВЦЭМ!$F$39:$F$782,СВЦЭМ!$A$39:$A$782,$A218,СВЦЭМ!$B$39:$B$782,U$190)+'СЕТ СН'!$F$12</f>
        <v>158.54410143000001</v>
      </c>
      <c r="V218" s="36">
        <f>SUMIFS(СВЦЭМ!$F$39:$F$782,СВЦЭМ!$A$39:$A$782,$A218,СВЦЭМ!$B$39:$B$782,V$190)+'СЕТ СН'!$F$12</f>
        <v>159.52642005999999</v>
      </c>
      <c r="W218" s="36">
        <f>SUMIFS(СВЦЭМ!$F$39:$F$782,СВЦЭМ!$A$39:$A$782,$A218,СВЦЭМ!$B$39:$B$782,W$190)+'СЕТ СН'!$F$12</f>
        <v>160.7316658</v>
      </c>
      <c r="X218" s="36">
        <f>SUMIFS(СВЦЭМ!$F$39:$F$782,СВЦЭМ!$A$39:$A$782,$A218,СВЦЭМ!$B$39:$B$782,X$190)+'СЕТ СН'!$F$12</f>
        <v>169.31550071999999</v>
      </c>
      <c r="Y218" s="36">
        <f>SUMIFS(СВЦЭМ!$F$39:$F$782,СВЦЭМ!$A$39:$A$782,$A218,СВЦЭМ!$B$39:$B$782,Y$190)+'СЕТ СН'!$F$12</f>
        <v>168.22251863</v>
      </c>
    </row>
    <row r="219" spans="1:25" ht="15.75" x14ac:dyDescent="0.2">
      <c r="A219" s="35">
        <f t="shared" si="5"/>
        <v>44468</v>
      </c>
      <c r="B219" s="36">
        <f>SUMIFS(СВЦЭМ!$F$39:$F$782,СВЦЭМ!$A$39:$A$782,$A219,СВЦЭМ!$B$39:$B$782,B$190)+'СЕТ СН'!$F$12</f>
        <v>170.58383868000001</v>
      </c>
      <c r="C219" s="36">
        <f>SUMIFS(СВЦЭМ!$F$39:$F$782,СВЦЭМ!$A$39:$A$782,$A219,СВЦЭМ!$B$39:$B$782,C$190)+'СЕТ СН'!$F$12</f>
        <v>188.84804667</v>
      </c>
      <c r="D219" s="36">
        <f>SUMIFS(СВЦЭМ!$F$39:$F$782,СВЦЭМ!$A$39:$A$782,$A219,СВЦЭМ!$B$39:$B$782,D$190)+'СЕТ СН'!$F$12</f>
        <v>199.67387471999999</v>
      </c>
      <c r="E219" s="36">
        <f>SUMIFS(СВЦЭМ!$F$39:$F$782,СВЦЭМ!$A$39:$A$782,$A219,СВЦЭМ!$B$39:$B$782,E$190)+'СЕТ СН'!$F$12</f>
        <v>201.22535024999999</v>
      </c>
      <c r="F219" s="36">
        <f>SUMIFS(СВЦЭМ!$F$39:$F$782,СВЦЭМ!$A$39:$A$782,$A219,СВЦЭМ!$B$39:$B$782,F$190)+'СЕТ СН'!$F$12</f>
        <v>202.60600042999999</v>
      </c>
      <c r="G219" s="36">
        <f>SUMIFS(СВЦЭМ!$F$39:$F$782,СВЦЭМ!$A$39:$A$782,$A219,СВЦЭМ!$B$39:$B$782,G$190)+'СЕТ СН'!$F$12</f>
        <v>198.64008527999999</v>
      </c>
      <c r="H219" s="36">
        <f>SUMIFS(СВЦЭМ!$F$39:$F$782,СВЦЭМ!$A$39:$A$782,$A219,СВЦЭМ!$B$39:$B$782,H$190)+'СЕТ СН'!$F$12</f>
        <v>191.52512141</v>
      </c>
      <c r="I219" s="36">
        <f>SUMIFS(СВЦЭМ!$F$39:$F$782,СВЦЭМ!$A$39:$A$782,$A219,СВЦЭМ!$B$39:$B$782,I$190)+'СЕТ СН'!$F$12</f>
        <v>181.84163162999999</v>
      </c>
      <c r="J219" s="36">
        <f>SUMIFS(СВЦЭМ!$F$39:$F$782,СВЦЭМ!$A$39:$A$782,$A219,СВЦЭМ!$B$39:$B$782,J$190)+'СЕТ СН'!$F$12</f>
        <v>176.27321592000001</v>
      </c>
      <c r="K219" s="36">
        <f>SUMIFS(СВЦЭМ!$F$39:$F$782,СВЦЭМ!$A$39:$A$782,$A219,СВЦЭМ!$B$39:$B$782,K$190)+'СЕТ СН'!$F$12</f>
        <v>164.32346032000001</v>
      </c>
      <c r="L219" s="36">
        <f>SUMIFS(СВЦЭМ!$F$39:$F$782,СВЦЭМ!$A$39:$A$782,$A219,СВЦЭМ!$B$39:$B$782,L$190)+'СЕТ СН'!$F$12</f>
        <v>160.36499452999999</v>
      </c>
      <c r="M219" s="36">
        <f>SUMIFS(СВЦЭМ!$F$39:$F$782,СВЦЭМ!$A$39:$A$782,$A219,СВЦЭМ!$B$39:$B$782,M$190)+'СЕТ СН'!$F$12</f>
        <v>158.14375845999999</v>
      </c>
      <c r="N219" s="36">
        <f>SUMIFS(СВЦЭМ!$F$39:$F$782,СВЦЭМ!$A$39:$A$782,$A219,СВЦЭМ!$B$39:$B$782,N$190)+'СЕТ СН'!$F$12</f>
        <v>166.71778326</v>
      </c>
      <c r="O219" s="36">
        <f>SUMIFS(СВЦЭМ!$F$39:$F$782,СВЦЭМ!$A$39:$A$782,$A219,СВЦЭМ!$B$39:$B$782,O$190)+'СЕТ СН'!$F$12</f>
        <v>171.22778339000001</v>
      </c>
      <c r="P219" s="36">
        <f>SUMIFS(СВЦЭМ!$F$39:$F$782,СВЦЭМ!$A$39:$A$782,$A219,СВЦЭМ!$B$39:$B$782,P$190)+'СЕТ СН'!$F$12</f>
        <v>184.71671719</v>
      </c>
      <c r="Q219" s="36">
        <f>SUMIFS(СВЦЭМ!$F$39:$F$782,СВЦЭМ!$A$39:$A$782,$A219,СВЦЭМ!$B$39:$B$782,Q$190)+'СЕТ СН'!$F$12</f>
        <v>185.36639740999999</v>
      </c>
      <c r="R219" s="36">
        <f>SUMIFS(СВЦЭМ!$F$39:$F$782,СВЦЭМ!$A$39:$A$782,$A219,СВЦЭМ!$B$39:$B$782,R$190)+'СЕТ СН'!$F$12</f>
        <v>184.06222663</v>
      </c>
      <c r="S219" s="36">
        <f>SUMIFS(СВЦЭМ!$F$39:$F$782,СВЦЭМ!$A$39:$A$782,$A219,СВЦЭМ!$B$39:$B$782,S$190)+'СЕТ СН'!$F$12</f>
        <v>179.62595711</v>
      </c>
      <c r="T219" s="36">
        <f>SUMIFS(СВЦЭМ!$F$39:$F$782,СВЦЭМ!$A$39:$A$782,$A219,СВЦЭМ!$B$39:$B$782,T$190)+'СЕТ СН'!$F$12</f>
        <v>176.29296042000001</v>
      </c>
      <c r="U219" s="36">
        <f>SUMIFS(СВЦЭМ!$F$39:$F$782,СВЦЭМ!$A$39:$A$782,$A219,СВЦЭМ!$B$39:$B$782,U$190)+'СЕТ СН'!$F$12</f>
        <v>167.02479091999999</v>
      </c>
      <c r="V219" s="36">
        <f>SUMIFS(СВЦЭМ!$F$39:$F$782,СВЦЭМ!$A$39:$A$782,$A219,СВЦЭМ!$B$39:$B$782,V$190)+'СЕТ СН'!$F$12</f>
        <v>162.81997785999999</v>
      </c>
      <c r="W219" s="36">
        <f>SUMIFS(СВЦЭМ!$F$39:$F$782,СВЦЭМ!$A$39:$A$782,$A219,СВЦЭМ!$B$39:$B$782,W$190)+'СЕТ СН'!$F$12</f>
        <v>159.76022936999999</v>
      </c>
      <c r="X219" s="36">
        <f>SUMIFS(СВЦЭМ!$F$39:$F$782,СВЦЭМ!$A$39:$A$782,$A219,СВЦЭМ!$B$39:$B$782,X$190)+'СЕТ СН'!$F$12</f>
        <v>171.39665244</v>
      </c>
      <c r="Y219" s="36">
        <f>SUMIFS(СВЦЭМ!$F$39:$F$782,СВЦЭМ!$A$39:$A$782,$A219,СВЦЭМ!$B$39:$B$782,Y$190)+'СЕТ СН'!$F$12</f>
        <v>174.45385329999999</v>
      </c>
    </row>
    <row r="220" spans="1:25" ht="15.75" x14ac:dyDescent="0.2">
      <c r="A220" s="35">
        <f t="shared" si="5"/>
        <v>44469</v>
      </c>
      <c r="B220" s="36">
        <f>SUMIFS(СВЦЭМ!$F$39:$F$782,СВЦЭМ!$A$39:$A$782,$A220,СВЦЭМ!$B$39:$B$782,B$190)+'СЕТ СН'!$F$12</f>
        <v>178.05324074999999</v>
      </c>
      <c r="C220" s="36">
        <f>SUMIFS(СВЦЭМ!$F$39:$F$782,СВЦЭМ!$A$39:$A$782,$A220,СВЦЭМ!$B$39:$B$782,C$190)+'СЕТ СН'!$F$12</f>
        <v>186.57721667000001</v>
      </c>
      <c r="D220" s="36">
        <f>SUMIFS(СВЦЭМ!$F$39:$F$782,СВЦЭМ!$A$39:$A$782,$A220,СВЦЭМ!$B$39:$B$782,D$190)+'СЕТ СН'!$F$12</f>
        <v>196.85742877000001</v>
      </c>
      <c r="E220" s="36">
        <f>SUMIFS(СВЦЭМ!$F$39:$F$782,СВЦЭМ!$A$39:$A$782,$A220,СВЦЭМ!$B$39:$B$782,E$190)+'СЕТ СН'!$F$12</f>
        <v>201.31493524000001</v>
      </c>
      <c r="F220" s="36">
        <f>SUMIFS(СВЦЭМ!$F$39:$F$782,СВЦЭМ!$A$39:$A$782,$A220,СВЦЭМ!$B$39:$B$782,F$190)+'СЕТ СН'!$F$12</f>
        <v>200.45088946999999</v>
      </c>
      <c r="G220" s="36">
        <f>SUMIFS(СВЦЭМ!$F$39:$F$782,СВЦЭМ!$A$39:$A$782,$A220,СВЦЭМ!$B$39:$B$782,G$190)+'СЕТ СН'!$F$12</f>
        <v>201.04256079000001</v>
      </c>
      <c r="H220" s="36">
        <f>SUMIFS(СВЦЭМ!$F$39:$F$782,СВЦЭМ!$A$39:$A$782,$A220,СВЦЭМ!$B$39:$B$782,H$190)+'СЕТ СН'!$F$12</f>
        <v>188.63479111999999</v>
      </c>
      <c r="I220" s="36">
        <f>SUMIFS(СВЦЭМ!$F$39:$F$782,СВЦЭМ!$A$39:$A$782,$A220,СВЦЭМ!$B$39:$B$782,I$190)+'СЕТ СН'!$F$12</f>
        <v>184.22916351999999</v>
      </c>
      <c r="J220" s="36">
        <f>SUMIFS(СВЦЭМ!$F$39:$F$782,СВЦЭМ!$A$39:$A$782,$A220,СВЦЭМ!$B$39:$B$782,J$190)+'СЕТ СН'!$F$12</f>
        <v>177.55827303999999</v>
      </c>
      <c r="K220" s="36">
        <f>SUMIFS(СВЦЭМ!$F$39:$F$782,СВЦЭМ!$A$39:$A$782,$A220,СВЦЭМ!$B$39:$B$782,K$190)+'СЕТ СН'!$F$12</f>
        <v>179.51606462000001</v>
      </c>
      <c r="L220" s="36">
        <f>SUMIFS(СВЦЭМ!$F$39:$F$782,СВЦЭМ!$A$39:$A$782,$A220,СВЦЭМ!$B$39:$B$782,L$190)+'СЕТ СН'!$F$12</f>
        <v>180.58694542999999</v>
      </c>
      <c r="M220" s="36">
        <f>SUMIFS(СВЦЭМ!$F$39:$F$782,СВЦЭМ!$A$39:$A$782,$A220,СВЦЭМ!$B$39:$B$782,M$190)+'СЕТ СН'!$F$12</f>
        <v>177.09699649000001</v>
      </c>
      <c r="N220" s="36">
        <f>SUMIFS(СВЦЭМ!$F$39:$F$782,СВЦЭМ!$A$39:$A$782,$A220,СВЦЭМ!$B$39:$B$782,N$190)+'СЕТ СН'!$F$12</f>
        <v>173.79415954999999</v>
      </c>
      <c r="O220" s="36">
        <f>SUMIFS(СВЦЭМ!$F$39:$F$782,СВЦЭМ!$A$39:$A$782,$A220,СВЦЭМ!$B$39:$B$782,O$190)+'СЕТ СН'!$F$12</f>
        <v>174.00526196999999</v>
      </c>
      <c r="P220" s="36">
        <f>SUMIFS(СВЦЭМ!$F$39:$F$782,СВЦЭМ!$A$39:$A$782,$A220,СВЦЭМ!$B$39:$B$782,P$190)+'СЕТ СН'!$F$12</f>
        <v>183.08229473</v>
      </c>
      <c r="Q220" s="36">
        <f>SUMIFS(СВЦЭМ!$F$39:$F$782,СВЦЭМ!$A$39:$A$782,$A220,СВЦЭМ!$B$39:$B$782,Q$190)+'СЕТ СН'!$F$12</f>
        <v>183.80416326</v>
      </c>
      <c r="R220" s="36">
        <f>SUMIFS(СВЦЭМ!$F$39:$F$782,СВЦЭМ!$A$39:$A$782,$A220,СВЦЭМ!$B$39:$B$782,R$190)+'СЕТ СН'!$F$12</f>
        <v>182.44557508</v>
      </c>
      <c r="S220" s="36">
        <f>SUMIFS(СВЦЭМ!$F$39:$F$782,СВЦЭМ!$A$39:$A$782,$A220,СВЦЭМ!$B$39:$B$782,S$190)+'СЕТ СН'!$F$12</f>
        <v>173.23703171</v>
      </c>
      <c r="T220" s="36">
        <f>SUMIFS(СВЦЭМ!$F$39:$F$782,СВЦЭМ!$A$39:$A$782,$A220,СВЦЭМ!$B$39:$B$782,T$190)+'СЕТ СН'!$F$12</f>
        <v>175.9488436</v>
      </c>
      <c r="U220" s="36">
        <f>SUMIFS(СВЦЭМ!$F$39:$F$782,СВЦЭМ!$A$39:$A$782,$A220,СВЦЭМ!$B$39:$B$782,U$190)+'СЕТ СН'!$F$12</f>
        <v>170.89723562</v>
      </c>
      <c r="V220" s="36">
        <f>SUMIFS(СВЦЭМ!$F$39:$F$782,СВЦЭМ!$A$39:$A$782,$A220,СВЦЭМ!$B$39:$B$782,V$190)+'СЕТ СН'!$F$12</f>
        <v>169.4240217</v>
      </c>
      <c r="W220" s="36">
        <f>SUMIFS(СВЦЭМ!$F$39:$F$782,СВЦЭМ!$A$39:$A$782,$A220,СВЦЭМ!$B$39:$B$782,W$190)+'СЕТ СН'!$F$12</f>
        <v>167.29141576000001</v>
      </c>
      <c r="X220" s="36">
        <f>SUMIFS(СВЦЭМ!$F$39:$F$782,СВЦЭМ!$A$39:$A$782,$A220,СВЦЭМ!$B$39:$B$782,X$190)+'СЕТ СН'!$F$12</f>
        <v>171.95261728</v>
      </c>
      <c r="Y220" s="36">
        <f>SUMIFS(СВЦЭМ!$F$39:$F$782,СВЦЭМ!$A$39:$A$782,$A220,СВЦЭМ!$B$39:$B$782,Y$190)+'СЕТ СН'!$F$12</f>
        <v>180.75216588999999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44441</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44442</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44443</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44444</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44445</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44446</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44447</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44448</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44449</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44450</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44451</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44452</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44453</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44454</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44455</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44456</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44457</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44458</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44459</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44460</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44461</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44462</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44463</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44464</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44465</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44466</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44467</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44468</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44469</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44470</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44441</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44442</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44443</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44444</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44445</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44446</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44447</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44448</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44449</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44450</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44451</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44452</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44453</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44454</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44455</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44456</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44457</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44458</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44459</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44460</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44461</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44462</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44463</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44464</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44465</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44466</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44467</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44468</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44469</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44470</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44441</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44442</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44443</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44444</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44445</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44446</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44447</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44448</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44449</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44450</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44451</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44452</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44453</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44454</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44455</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44456</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44457</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44458</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44459</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44460</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44461</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44462</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44463</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44464</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44465</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44466</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44467</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44468</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44469</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44470</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44441</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44442</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44443</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44444</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44445</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44446</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44447</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44448</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44449</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44450</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44451</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44452</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44453</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44454</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44455</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44456</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44457</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44458</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44459</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44460</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44461</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44462</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44463</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44464</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44465</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44466</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44467</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44468</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44469</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44470</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44441</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44442</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44443</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44444</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44445</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44446</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44447</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44448</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44449</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44450</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44451</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44452</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44453</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44454</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44455</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44456</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44457</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44458</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44459</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44460</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44461</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44462</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44463</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44464</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44465</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44466</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44467</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44468</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44469</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44470</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44441</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44442</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44443</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44444</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44445</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44446</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44447</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44448</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44449</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44450</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44451</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44452</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44453</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44454</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44455</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44456</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44457</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44458</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44459</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44460</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44461</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44462</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44463</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44464</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44465</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44466</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44467</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44468</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44469</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44470</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37.643428520000001</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419957.71524624521</v>
      </c>
      <c r="O439" s="124"/>
      <c r="P439" s="123">
        <f>СВЦЭМ!$D$12+'СЕТ СН'!$F$10-'СЕТ СН'!$G$24</f>
        <v>419957.71524624521</v>
      </c>
      <c r="Q439" s="124"/>
      <c r="R439" s="123">
        <f>СВЦЭМ!$D$12+'СЕТ СН'!$F$10-'СЕТ СН'!$H$24</f>
        <v>419957.71524624521</v>
      </c>
      <c r="S439" s="124"/>
      <c r="T439" s="123">
        <f>СВЦЭМ!$D$12+'СЕТ СН'!$F$10-'СЕТ СН'!$I$24</f>
        <v>419957.71524624521</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1496084.18</v>
      </c>
      <c r="O443" s="138"/>
      <c r="P443" s="138">
        <f>'СЕТ СН'!$G$7</f>
        <v>1081420.6000000001</v>
      </c>
      <c r="Q443" s="138"/>
      <c r="R443" s="138">
        <f>'СЕТ СН'!$H$7</f>
        <v>1434391.51</v>
      </c>
      <c r="S443" s="138"/>
      <c r="T443" s="138">
        <f>'СЕТ СН'!$I$7</f>
        <v>1327946.8799999999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O33" sqref="O3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G24" sqref="G2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6.9107520300000003</v>
      </c>
    </row>
    <row r="11" spans="1:4" ht="66" customHeight="1" x14ac:dyDescent="0.2">
      <c r="A11" s="157" t="s">
        <v>120</v>
      </c>
      <c r="B11" s="158"/>
      <c r="C11" s="73"/>
      <c r="D11" s="74">
        <v>936.66874626000003</v>
      </c>
    </row>
    <row r="12" spans="1:4" ht="30" customHeight="1" x14ac:dyDescent="0.2">
      <c r="A12" s="157" t="s">
        <v>121</v>
      </c>
      <c r="B12" s="158"/>
      <c r="C12" s="73"/>
      <c r="D12" s="75">
        <v>419957.71524624521</v>
      </c>
    </row>
    <row r="13" spans="1:4" ht="30" customHeight="1" x14ac:dyDescent="0.2">
      <c r="A13" s="157" t="s">
        <v>122</v>
      </c>
      <c r="B13" s="158"/>
      <c r="C13" s="73"/>
      <c r="D13" s="76"/>
    </row>
    <row r="14" spans="1:4" ht="15" customHeight="1" x14ac:dyDescent="0.2">
      <c r="A14" s="161" t="s">
        <v>123</v>
      </c>
      <c r="B14" s="162"/>
      <c r="C14" s="73"/>
      <c r="D14" s="74">
        <v>1046.6779588500001</v>
      </c>
    </row>
    <row r="15" spans="1:4" ht="15" customHeight="1" x14ac:dyDescent="0.2">
      <c r="A15" s="161" t="s">
        <v>124</v>
      </c>
      <c r="B15" s="162"/>
      <c r="C15" s="73"/>
      <c r="D15" s="74">
        <v>1479.1168406899999</v>
      </c>
    </row>
    <row r="16" spans="1:4" ht="15" customHeight="1" x14ac:dyDescent="0.2">
      <c r="A16" s="161" t="s">
        <v>125</v>
      </c>
      <c r="B16" s="162"/>
      <c r="C16" s="73"/>
      <c r="D16" s="74">
        <v>2619.3343409200002</v>
      </c>
    </row>
    <row r="17" spans="1:4" ht="15" customHeight="1" x14ac:dyDescent="0.2">
      <c r="A17" s="161" t="s">
        <v>126</v>
      </c>
      <c r="B17" s="162"/>
      <c r="C17" s="73"/>
      <c r="D17" s="74">
        <v>1763.6887903700001</v>
      </c>
    </row>
    <row r="18" spans="1:4" ht="52.5" customHeight="1" x14ac:dyDescent="0.2">
      <c r="A18" s="157" t="s">
        <v>127</v>
      </c>
      <c r="B18" s="158"/>
      <c r="C18" s="73"/>
      <c r="D18" s="74">
        <v>37.643428520000001</v>
      </c>
    </row>
    <row r="19" spans="1:4" ht="52.5" customHeight="1" x14ac:dyDescent="0.25">
      <c r="A19" s="157" t="s">
        <v>141</v>
      </c>
      <c r="B19" s="158"/>
      <c r="C19" s="81"/>
      <c r="D19" s="74">
        <v>889.91025275000004</v>
      </c>
    </row>
    <row r="20" spans="1:4" ht="52.5" customHeight="1" x14ac:dyDescent="0.25">
      <c r="A20" s="157" t="s">
        <v>142</v>
      </c>
      <c r="B20" s="158"/>
      <c r="C20" s="81"/>
      <c r="D20" s="97"/>
    </row>
    <row r="21" spans="1:4" ht="52.5" customHeight="1" x14ac:dyDescent="0.25">
      <c r="A21" s="161" t="s">
        <v>143</v>
      </c>
      <c r="B21" s="162"/>
      <c r="C21" s="81"/>
      <c r="D21" s="74">
        <v>999.62463023999999</v>
      </c>
    </row>
    <row r="22" spans="1:4" ht="52.5" customHeight="1" x14ac:dyDescent="0.25">
      <c r="A22" s="161" t="s">
        <v>144</v>
      </c>
      <c r="B22" s="162"/>
      <c r="C22" s="81"/>
      <c r="D22" s="74">
        <v>843.38929467000003</v>
      </c>
    </row>
    <row r="23" spans="1:4" ht="52.5" customHeight="1" x14ac:dyDescent="0.25">
      <c r="A23" s="161" t="s">
        <v>145</v>
      </c>
      <c r="B23" s="162"/>
      <c r="C23" s="81"/>
      <c r="D23" s="74">
        <v>811.59930359999998</v>
      </c>
    </row>
    <row r="24" spans="1:4" ht="52.5" customHeight="1" x14ac:dyDescent="0.25">
      <c r="A24" s="161" t="s">
        <v>146</v>
      </c>
      <c r="B24" s="162"/>
      <c r="C24" s="81"/>
      <c r="D24" s="74">
        <v>835.44987313000001</v>
      </c>
    </row>
    <row r="25" spans="1:4" ht="15" customHeight="1" x14ac:dyDescent="0.2">
      <c r="A25" s="69" t="s">
        <v>128</v>
      </c>
      <c r="B25" s="70"/>
      <c r="C25" s="77"/>
      <c r="D25" s="78"/>
    </row>
    <row r="26" spans="1:4" ht="30" customHeight="1" x14ac:dyDescent="0.2">
      <c r="A26" s="157" t="s">
        <v>129</v>
      </c>
      <c r="B26" s="158"/>
      <c r="C26" s="73"/>
      <c r="D26" s="79">
        <v>16796.048999999999</v>
      </c>
    </row>
    <row r="27" spans="1:4" ht="30" customHeight="1" x14ac:dyDescent="0.2">
      <c r="A27" s="157" t="s">
        <v>130</v>
      </c>
      <c r="B27" s="158"/>
      <c r="C27" s="80"/>
      <c r="D27" s="79">
        <v>22.904</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1.4026439361760001E-3</v>
      </c>
    </row>
    <row r="32" spans="1:4" ht="15" customHeight="1" x14ac:dyDescent="0.25">
      <c r="A32" s="161" t="s">
        <v>125</v>
      </c>
      <c r="B32" s="162"/>
      <c r="C32" s="81"/>
      <c r="D32" s="82">
        <v>4.1941533307199999E-3</v>
      </c>
    </row>
    <row r="33" spans="1:6" ht="15" customHeight="1" x14ac:dyDescent="0.25">
      <c r="A33" s="161" t="s">
        <v>126</v>
      </c>
      <c r="B33" s="162"/>
      <c r="C33" s="81"/>
      <c r="D33" s="82">
        <v>2.099352998911E-3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821.47322717999998</v>
      </c>
      <c r="D39" s="84">
        <v>777.94590184000003</v>
      </c>
      <c r="E39" s="84">
        <v>149.79892290000001</v>
      </c>
      <c r="F39" s="84">
        <v>149.79892290000001</v>
      </c>
    </row>
    <row r="40" spans="1:6" ht="12.75" customHeight="1" x14ac:dyDescent="0.2">
      <c r="A40" s="83" t="s">
        <v>149</v>
      </c>
      <c r="B40" s="83">
        <v>2</v>
      </c>
      <c r="C40" s="84">
        <v>923.62125590000005</v>
      </c>
      <c r="D40" s="84">
        <v>879.28082013999995</v>
      </c>
      <c r="E40" s="84">
        <v>169.31166995999999</v>
      </c>
      <c r="F40" s="84">
        <v>169.31166995999999</v>
      </c>
    </row>
    <row r="41" spans="1:6" ht="12.75" customHeight="1" x14ac:dyDescent="0.2">
      <c r="A41" s="83" t="s">
        <v>149</v>
      </c>
      <c r="B41" s="83">
        <v>3</v>
      </c>
      <c r="C41" s="84">
        <v>1005.93824622</v>
      </c>
      <c r="D41" s="84">
        <v>960.40135361</v>
      </c>
      <c r="E41" s="84">
        <v>184.93199589</v>
      </c>
      <c r="F41" s="84">
        <v>184.93199589</v>
      </c>
    </row>
    <row r="42" spans="1:6" ht="12.75" customHeight="1" x14ac:dyDescent="0.2">
      <c r="A42" s="83" t="s">
        <v>149</v>
      </c>
      <c r="B42" s="83">
        <v>4</v>
      </c>
      <c r="C42" s="84">
        <v>1038.05652272</v>
      </c>
      <c r="D42" s="84">
        <v>992.34924808999995</v>
      </c>
      <c r="E42" s="84">
        <v>191.08378636</v>
      </c>
      <c r="F42" s="84">
        <v>191.08378636</v>
      </c>
    </row>
    <row r="43" spans="1:6" ht="12.75" customHeight="1" x14ac:dyDescent="0.2">
      <c r="A43" s="83" t="s">
        <v>149</v>
      </c>
      <c r="B43" s="83">
        <v>5</v>
      </c>
      <c r="C43" s="84">
        <v>1035.6472605399999</v>
      </c>
      <c r="D43" s="84">
        <v>990.52698375</v>
      </c>
      <c r="E43" s="84">
        <v>190.73289661999999</v>
      </c>
      <c r="F43" s="84">
        <v>190.73289661999999</v>
      </c>
    </row>
    <row r="44" spans="1:6" ht="12.75" customHeight="1" x14ac:dyDescent="0.2">
      <c r="A44" s="83" t="s">
        <v>149</v>
      </c>
      <c r="B44" s="83">
        <v>6</v>
      </c>
      <c r="C44" s="84">
        <v>1004.16040359</v>
      </c>
      <c r="D44" s="84">
        <v>959.29474185000004</v>
      </c>
      <c r="E44" s="84">
        <v>184.71891006000001</v>
      </c>
      <c r="F44" s="84">
        <v>184.71891006000001</v>
      </c>
    </row>
    <row r="45" spans="1:6" ht="12.75" customHeight="1" x14ac:dyDescent="0.2">
      <c r="A45" s="83" t="s">
        <v>149</v>
      </c>
      <c r="B45" s="83">
        <v>7</v>
      </c>
      <c r="C45" s="84">
        <v>949.45503140000005</v>
      </c>
      <c r="D45" s="84">
        <v>903.65248618999999</v>
      </c>
      <c r="E45" s="84">
        <v>174.00460466999999</v>
      </c>
      <c r="F45" s="84">
        <v>174.00460466999999</v>
      </c>
    </row>
    <row r="46" spans="1:6" ht="12.75" customHeight="1" x14ac:dyDescent="0.2">
      <c r="A46" s="83" t="s">
        <v>149</v>
      </c>
      <c r="B46" s="83">
        <v>8</v>
      </c>
      <c r="C46" s="84">
        <v>870.52773649999995</v>
      </c>
      <c r="D46" s="84">
        <v>826.09973216000003</v>
      </c>
      <c r="E46" s="84">
        <v>159.07127962999999</v>
      </c>
      <c r="F46" s="84">
        <v>159.07127962999999</v>
      </c>
    </row>
    <row r="47" spans="1:6" ht="12.75" customHeight="1" x14ac:dyDescent="0.2">
      <c r="A47" s="83" t="s">
        <v>149</v>
      </c>
      <c r="B47" s="83">
        <v>9</v>
      </c>
      <c r="C47" s="84">
        <v>813.84849897000004</v>
      </c>
      <c r="D47" s="84">
        <v>770.38697909999996</v>
      </c>
      <c r="E47" s="84">
        <v>148.34339947000001</v>
      </c>
      <c r="F47" s="84">
        <v>148.34339947000001</v>
      </c>
    </row>
    <row r="48" spans="1:6" ht="12.75" customHeight="1" x14ac:dyDescent="0.2">
      <c r="A48" s="83" t="s">
        <v>149</v>
      </c>
      <c r="B48" s="83">
        <v>10</v>
      </c>
      <c r="C48" s="84">
        <v>774.72521931000006</v>
      </c>
      <c r="D48" s="84">
        <v>731.03729052000006</v>
      </c>
      <c r="E48" s="84">
        <v>140.76634179999999</v>
      </c>
      <c r="F48" s="84">
        <v>140.76634179999999</v>
      </c>
    </row>
    <row r="49" spans="1:6" ht="12.75" customHeight="1" x14ac:dyDescent="0.2">
      <c r="A49" s="83" t="s">
        <v>149</v>
      </c>
      <c r="B49" s="83">
        <v>11</v>
      </c>
      <c r="C49" s="84">
        <v>764.00836921999996</v>
      </c>
      <c r="D49" s="84">
        <v>715.79291564000005</v>
      </c>
      <c r="E49" s="84">
        <v>137.83093081999999</v>
      </c>
      <c r="F49" s="84">
        <v>137.83093081999999</v>
      </c>
    </row>
    <row r="50" spans="1:6" ht="12.75" customHeight="1" x14ac:dyDescent="0.2">
      <c r="A50" s="83" t="s">
        <v>149</v>
      </c>
      <c r="B50" s="83">
        <v>12</v>
      </c>
      <c r="C50" s="84">
        <v>764.46291366000003</v>
      </c>
      <c r="D50" s="84">
        <v>716.48816671999998</v>
      </c>
      <c r="E50" s="84">
        <v>137.96480628</v>
      </c>
      <c r="F50" s="84">
        <v>137.96480628</v>
      </c>
    </row>
    <row r="51" spans="1:6" ht="12.75" customHeight="1" x14ac:dyDescent="0.2">
      <c r="A51" s="83" t="s">
        <v>149</v>
      </c>
      <c r="B51" s="83">
        <v>13</v>
      </c>
      <c r="C51" s="84">
        <v>789.47750232999999</v>
      </c>
      <c r="D51" s="84">
        <v>739.66264540999998</v>
      </c>
      <c r="E51" s="84">
        <v>142.42721419</v>
      </c>
      <c r="F51" s="84">
        <v>142.42721419</v>
      </c>
    </row>
    <row r="52" spans="1:6" ht="12.75" customHeight="1" x14ac:dyDescent="0.2">
      <c r="A52" s="83" t="s">
        <v>149</v>
      </c>
      <c r="B52" s="83">
        <v>14</v>
      </c>
      <c r="C52" s="84">
        <v>830.94373323000002</v>
      </c>
      <c r="D52" s="84">
        <v>779.59730268999999</v>
      </c>
      <c r="E52" s="84">
        <v>150.11691167999999</v>
      </c>
      <c r="F52" s="84">
        <v>150.11691167999999</v>
      </c>
    </row>
    <row r="53" spans="1:6" ht="12.75" customHeight="1" x14ac:dyDescent="0.2">
      <c r="A53" s="83" t="s">
        <v>149</v>
      </c>
      <c r="B53" s="83">
        <v>15</v>
      </c>
      <c r="C53" s="84">
        <v>867.04013576</v>
      </c>
      <c r="D53" s="84">
        <v>814.39804163999997</v>
      </c>
      <c r="E53" s="84">
        <v>156.81803729999999</v>
      </c>
      <c r="F53" s="84">
        <v>156.81803729999999</v>
      </c>
    </row>
    <row r="54" spans="1:6" ht="12.75" customHeight="1" x14ac:dyDescent="0.2">
      <c r="A54" s="83" t="s">
        <v>149</v>
      </c>
      <c r="B54" s="83">
        <v>16</v>
      </c>
      <c r="C54" s="84">
        <v>870.64011969000001</v>
      </c>
      <c r="D54" s="84">
        <v>816.48772111000005</v>
      </c>
      <c r="E54" s="84">
        <v>157.22041969</v>
      </c>
      <c r="F54" s="84">
        <v>157.22041969</v>
      </c>
    </row>
    <row r="55" spans="1:6" ht="12.75" customHeight="1" x14ac:dyDescent="0.2">
      <c r="A55" s="83" t="s">
        <v>149</v>
      </c>
      <c r="B55" s="83">
        <v>17</v>
      </c>
      <c r="C55" s="84">
        <v>864.98669371000005</v>
      </c>
      <c r="D55" s="84">
        <v>810.86270546000003</v>
      </c>
      <c r="E55" s="84">
        <v>156.13728359000001</v>
      </c>
      <c r="F55" s="84">
        <v>156.13728359000001</v>
      </c>
    </row>
    <row r="56" spans="1:6" ht="12.75" customHeight="1" x14ac:dyDescent="0.2">
      <c r="A56" s="83" t="s">
        <v>149</v>
      </c>
      <c r="B56" s="83">
        <v>18</v>
      </c>
      <c r="C56" s="84">
        <v>833.83503112000005</v>
      </c>
      <c r="D56" s="84">
        <v>778.98186108000004</v>
      </c>
      <c r="E56" s="84">
        <v>149.99840409000001</v>
      </c>
      <c r="F56" s="84">
        <v>149.99840409000001</v>
      </c>
    </row>
    <row r="57" spans="1:6" ht="12.75" customHeight="1" x14ac:dyDescent="0.2">
      <c r="A57" s="83" t="s">
        <v>149</v>
      </c>
      <c r="B57" s="83">
        <v>19</v>
      </c>
      <c r="C57" s="84">
        <v>790.28774838000004</v>
      </c>
      <c r="D57" s="84">
        <v>739.48202675000005</v>
      </c>
      <c r="E57" s="84">
        <v>142.39243481</v>
      </c>
      <c r="F57" s="84">
        <v>142.39243481</v>
      </c>
    </row>
    <row r="58" spans="1:6" ht="12.75" customHeight="1" x14ac:dyDescent="0.2">
      <c r="A58" s="83" t="s">
        <v>149</v>
      </c>
      <c r="B58" s="83">
        <v>20</v>
      </c>
      <c r="C58" s="84">
        <v>754.95620072999998</v>
      </c>
      <c r="D58" s="84">
        <v>705.18363690000001</v>
      </c>
      <c r="E58" s="84">
        <v>135.78804002000001</v>
      </c>
      <c r="F58" s="84">
        <v>135.78804002000001</v>
      </c>
    </row>
    <row r="59" spans="1:6" ht="12.75" customHeight="1" x14ac:dyDescent="0.2">
      <c r="A59" s="83" t="s">
        <v>149</v>
      </c>
      <c r="B59" s="83">
        <v>21</v>
      </c>
      <c r="C59" s="84">
        <v>760.09470497999996</v>
      </c>
      <c r="D59" s="84">
        <v>710.12768358999995</v>
      </c>
      <c r="E59" s="84">
        <v>136.74005077999999</v>
      </c>
      <c r="F59" s="84">
        <v>136.74005077999999</v>
      </c>
    </row>
    <row r="60" spans="1:6" ht="12.75" customHeight="1" x14ac:dyDescent="0.2">
      <c r="A60" s="83" t="s">
        <v>149</v>
      </c>
      <c r="B60" s="83">
        <v>22</v>
      </c>
      <c r="C60" s="84">
        <v>758.95787707</v>
      </c>
      <c r="D60" s="84">
        <v>708.24824637999996</v>
      </c>
      <c r="E60" s="84">
        <v>136.37815201000001</v>
      </c>
      <c r="F60" s="84">
        <v>136.37815201000001</v>
      </c>
    </row>
    <row r="61" spans="1:6" ht="12.75" customHeight="1" x14ac:dyDescent="0.2">
      <c r="A61" s="83" t="s">
        <v>149</v>
      </c>
      <c r="B61" s="83">
        <v>23</v>
      </c>
      <c r="C61" s="84">
        <v>756.69063958000004</v>
      </c>
      <c r="D61" s="84">
        <v>706.52299276999997</v>
      </c>
      <c r="E61" s="84">
        <v>136.04594236</v>
      </c>
      <c r="F61" s="84">
        <v>136.04594236</v>
      </c>
    </row>
    <row r="62" spans="1:6" ht="12.75" customHeight="1" x14ac:dyDescent="0.2">
      <c r="A62" s="83" t="s">
        <v>149</v>
      </c>
      <c r="B62" s="83">
        <v>24</v>
      </c>
      <c r="C62" s="84">
        <v>827.90442613000005</v>
      </c>
      <c r="D62" s="84">
        <v>776.44314066000004</v>
      </c>
      <c r="E62" s="84">
        <v>149.50955572999999</v>
      </c>
      <c r="F62" s="84">
        <v>149.50955572999999</v>
      </c>
    </row>
    <row r="63" spans="1:6" ht="12.75" customHeight="1" x14ac:dyDescent="0.2">
      <c r="A63" s="83" t="s">
        <v>150</v>
      </c>
      <c r="B63" s="83">
        <v>1</v>
      </c>
      <c r="C63" s="84">
        <v>927.00553011</v>
      </c>
      <c r="D63" s="84">
        <v>871.84358994000002</v>
      </c>
      <c r="E63" s="84">
        <v>167.87957929000001</v>
      </c>
      <c r="F63" s="84">
        <v>167.87957929000001</v>
      </c>
    </row>
    <row r="64" spans="1:6" ht="12.75" customHeight="1" x14ac:dyDescent="0.2">
      <c r="A64" s="83" t="s">
        <v>150</v>
      </c>
      <c r="B64" s="83">
        <v>2</v>
      </c>
      <c r="C64" s="84">
        <v>1004.35264111</v>
      </c>
      <c r="D64" s="84">
        <v>947.83185332999994</v>
      </c>
      <c r="E64" s="84">
        <v>182.51165072000001</v>
      </c>
      <c r="F64" s="84">
        <v>182.51165072000001</v>
      </c>
    </row>
    <row r="65" spans="1:6" ht="12.75" customHeight="1" x14ac:dyDescent="0.2">
      <c r="A65" s="83" t="s">
        <v>150</v>
      </c>
      <c r="B65" s="83">
        <v>3</v>
      </c>
      <c r="C65" s="84">
        <v>1085.9330755399999</v>
      </c>
      <c r="D65" s="84">
        <v>1027.86951636</v>
      </c>
      <c r="E65" s="84">
        <v>197.92346237000001</v>
      </c>
      <c r="F65" s="84">
        <v>197.92346237000001</v>
      </c>
    </row>
    <row r="66" spans="1:6" ht="12.75" customHeight="1" x14ac:dyDescent="0.2">
      <c r="A66" s="83" t="s">
        <v>150</v>
      </c>
      <c r="B66" s="83">
        <v>4</v>
      </c>
      <c r="C66" s="84">
        <v>1104.2139517200001</v>
      </c>
      <c r="D66" s="84">
        <v>1046.5791574100001</v>
      </c>
      <c r="E66" s="84">
        <v>201.52613457999999</v>
      </c>
      <c r="F66" s="84">
        <v>201.52613457999999</v>
      </c>
    </row>
    <row r="67" spans="1:6" ht="12.75" customHeight="1" x14ac:dyDescent="0.2">
      <c r="A67" s="83" t="s">
        <v>150</v>
      </c>
      <c r="B67" s="83">
        <v>5</v>
      </c>
      <c r="C67" s="84">
        <v>1088.6113147900001</v>
      </c>
      <c r="D67" s="84">
        <v>1029.33351874</v>
      </c>
      <c r="E67" s="84">
        <v>198.20536627000001</v>
      </c>
      <c r="F67" s="84">
        <v>198.20536627000001</v>
      </c>
    </row>
    <row r="68" spans="1:6" ht="12.75" customHeight="1" x14ac:dyDescent="0.2">
      <c r="A68" s="83" t="s">
        <v>150</v>
      </c>
      <c r="B68" s="83">
        <v>6</v>
      </c>
      <c r="C68" s="84">
        <v>1065.82988998</v>
      </c>
      <c r="D68" s="84">
        <v>1008.42333873</v>
      </c>
      <c r="E68" s="84">
        <v>194.17896490000001</v>
      </c>
      <c r="F68" s="84">
        <v>194.17896490000001</v>
      </c>
    </row>
    <row r="69" spans="1:6" ht="12.75" customHeight="1" x14ac:dyDescent="0.2">
      <c r="A69" s="83" t="s">
        <v>150</v>
      </c>
      <c r="B69" s="83">
        <v>7</v>
      </c>
      <c r="C69" s="84">
        <v>1014.31570168</v>
      </c>
      <c r="D69" s="84">
        <v>957.00015628999995</v>
      </c>
      <c r="E69" s="84">
        <v>184.27707156</v>
      </c>
      <c r="F69" s="84">
        <v>184.27707156</v>
      </c>
    </row>
    <row r="70" spans="1:6" ht="12.75" customHeight="1" x14ac:dyDescent="0.2">
      <c r="A70" s="83" t="s">
        <v>150</v>
      </c>
      <c r="B70" s="83">
        <v>8</v>
      </c>
      <c r="C70" s="84">
        <v>931.20542882999996</v>
      </c>
      <c r="D70" s="84">
        <v>875.66817667999999</v>
      </c>
      <c r="E70" s="84">
        <v>168.61603020999999</v>
      </c>
      <c r="F70" s="84">
        <v>168.61603020999999</v>
      </c>
    </row>
    <row r="71" spans="1:6" ht="12.75" customHeight="1" x14ac:dyDescent="0.2">
      <c r="A71" s="83" t="s">
        <v>150</v>
      </c>
      <c r="B71" s="83">
        <v>9</v>
      </c>
      <c r="C71" s="84">
        <v>836.67849964000004</v>
      </c>
      <c r="D71" s="84">
        <v>782.89990248000004</v>
      </c>
      <c r="E71" s="84">
        <v>150.75285036</v>
      </c>
      <c r="F71" s="84">
        <v>150.75285036</v>
      </c>
    </row>
    <row r="72" spans="1:6" ht="12.75" customHeight="1" x14ac:dyDescent="0.2">
      <c r="A72" s="83" t="s">
        <v>150</v>
      </c>
      <c r="B72" s="83">
        <v>10</v>
      </c>
      <c r="C72" s="84">
        <v>812.90467821000004</v>
      </c>
      <c r="D72" s="84">
        <v>760.26318186000003</v>
      </c>
      <c r="E72" s="84">
        <v>146.39399152999999</v>
      </c>
      <c r="F72" s="84">
        <v>146.39399152999999</v>
      </c>
    </row>
    <row r="73" spans="1:6" ht="12.75" customHeight="1" x14ac:dyDescent="0.2">
      <c r="A73" s="83" t="s">
        <v>150</v>
      </c>
      <c r="B73" s="83">
        <v>11</v>
      </c>
      <c r="C73" s="84">
        <v>805.23241570000005</v>
      </c>
      <c r="D73" s="84">
        <v>753.57385015</v>
      </c>
      <c r="E73" s="84">
        <v>145.10591393000001</v>
      </c>
      <c r="F73" s="84">
        <v>145.10591393000001</v>
      </c>
    </row>
    <row r="74" spans="1:6" ht="12.75" customHeight="1" x14ac:dyDescent="0.2">
      <c r="A74" s="83" t="s">
        <v>150</v>
      </c>
      <c r="B74" s="83">
        <v>12</v>
      </c>
      <c r="C74" s="84">
        <v>820.79202058999999</v>
      </c>
      <c r="D74" s="84">
        <v>768.61411147000001</v>
      </c>
      <c r="E74" s="84">
        <v>148.00202141</v>
      </c>
      <c r="F74" s="84">
        <v>148.00202141</v>
      </c>
    </row>
    <row r="75" spans="1:6" ht="12.75" customHeight="1" x14ac:dyDescent="0.2">
      <c r="A75" s="83" t="s">
        <v>150</v>
      </c>
      <c r="B75" s="83">
        <v>13</v>
      </c>
      <c r="C75" s="84">
        <v>822.9485459</v>
      </c>
      <c r="D75" s="84">
        <v>771.07035644999996</v>
      </c>
      <c r="E75" s="84">
        <v>148.47498856000001</v>
      </c>
      <c r="F75" s="84">
        <v>148.47498856000001</v>
      </c>
    </row>
    <row r="76" spans="1:6" ht="12.75" customHeight="1" x14ac:dyDescent="0.2">
      <c r="A76" s="83" t="s">
        <v>150</v>
      </c>
      <c r="B76" s="83">
        <v>14</v>
      </c>
      <c r="C76" s="84">
        <v>863.90190266000002</v>
      </c>
      <c r="D76" s="84">
        <v>811.20041389000005</v>
      </c>
      <c r="E76" s="84">
        <v>156.20231171</v>
      </c>
      <c r="F76" s="84">
        <v>156.20231171</v>
      </c>
    </row>
    <row r="77" spans="1:6" ht="12.75" customHeight="1" x14ac:dyDescent="0.2">
      <c r="A77" s="83" t="s">
        <v>150</v>
      </c>
      <c r="B77" s="83">
        <v>15</v>
      </c>
      <c r="C77" s="84">
        <v>909.37445974000002</v>
      </c>
      <c r="D77" s="84">
        <v>842.24863388999995</v>
      </c>
      <c r="E77" s="84">
        <v>162.18086357000001</v>
      </c>
      <c r="F77" s="84">
        <v>162.18086357000001</v>
      </c>
    </row>
    <row r="78" spans="1:6" ht="12.75" customHeight="1" x14ac:dyDescent="0.2">
      <c r="A78" s="83" t="s">
        <v>150</v>
      </c>
      <c r="B78" s="83">
        <v>16</v>
      </c>
      <c r="C78" s="84">
        <v>901.86216645000002</v>
      </c>
      <c r="D78" s="84">
        <v>842.32142964000002</v>
      </c>
      <c r="E78" s="84">
        <v>162.19488089999999</v>
      </c>
      <c r="F78" s="84">
        <v>162.19488089999999</v>
      </c>
    </row>
    <row r="79" spans="1:6" ht="12.75" customHeight="1" x14ac:dyDescent="0.2">
      <c r="A79" s="83" t="s">
        <v>150</v>
      </c>
      <c r="B79" s="83">
        <v>17</v>
      </c>
      <c r="C79" s="84">
        <v>896.75302643999999</v>
      </c>
      <c r="D79" s="84">
        <v>840.81283483000004</v>
      </c>
      <c r="E79" s="84">
        <v>161.90439042</v>
      </c>
      <c r="F79" s="84">
        <v>161.90439042</v>
      </c>
    </row>
    <row r="80" spans="1:6" ht="12.75" customHeight="1" x14ac:dyDescent="0.2">
      <c r="A80" s="83" t="s">
        <v>150</v>
      </c>
      <c r="B80" s="83">
        <v>18</v>
      </c>
      <c r="C80" s="84">
        <v>873.61948347999999</v>
      </c>
      <c r="D80" s="84">
        <v>819.60889764000001</v>
      </c>
      <c r="E80" s="84">
        <v>157.82142404999999</v>
      </c>
      <c r="F80" s="84">
        <v>157.82142404999999</v>
      </c>
    </row>
    <row r="81" spans="1:6" ht="12.75" customHeight="1" x14ac:dyDescent="0.2">
      <c r="A81" s="83" t="s">
        <v>150</v>
      </c>
      <c r="B81" s="83">
        <v>19</v>
      </c>
      <c r="C81" s="84">
        <v>868.83768870999995</v>
      </c>
      <c r="D81" s="84">
        <v>814.05434269</v>
      </c>
      <c r="E81" s="84">
        <v>156.75185565999999</v>
      </c>
      <c r="F81" s="84">
        <v>156.75185565999999</v>
      </c>
    </row>
    <row r="82" spans="1:6" ht="12.75" customHeight="1" x14ac:dyDescent="0.2">
      <c r="A82" s="83" t="s">
        <v>150</v>
      </c>
      <c r="B82" s="83">
        <v>20</v>
      </c>
      <c r="C82" s="84">
        <v>846.70402612999999</v>
      </c>
      <c r="D82" s="84">
        <v>792.26563084999998</v>
      </c>
      <c r="E82" s="84">
        <v>152.55628684999999</v>
      </c>
      <c r="F82" s="84">
        <v>152.55628684999999</v>
      </c>
    </row>
    <row r="83" spans="1:6" ht="12.75" customHeight="1" x14ac:dyDescent="0.2">
      <c r="A83" s="83" t="s">
        <v>150</v>
      </c>
      <c r="B83" s="83">
        <v>21</v>
      </c>
      <c r="C83" s="84">
        <v>865.43980398999997</v>
      </c>
      <c r="D83" s="84">
        <v>809.53043659000002</v>
      </c>
      <c r="E83" s="84">
        <v>155.88074591</v>
      </c>
      <c r="F83" s="84">
        <v>155.88074591</v>
      </c>
    </row>
    <row r="84" spans="1:6" ht="12.75" customHeight="1" x14ac:dyDescent="0.2">
      <c r="A84" s="83" t="s">
        <v>150</v>
      </c>
      <c r="B84" s="83">
        <v>22</v>
      </c>
      <c r="C84" s="84">
        <v>860.56106325999997</v>
      </c>
      <c r="D84" s="84">
        <v>805.13907453000002</v>
      </c>
      <c r="E84" s="84">
        <v>155.03515844</v>
      </c>
      <c r="F84" s="84">
        <v>155.03515844</v>
      </c>
    </row>
    <row r="85" spans="1:6" ht="12.75" customHeight="1" x14ac:dyDescent="0.2">
      <c r="A85" s="83" t="s">
        <v>150</v>
      </c>
      <c r="B85" s="83">
        <v>23</v>
      </c>
      <c r="C85" s="84">
        <v>836.20800165000003</v>
      </c>
      <c r="D85" s="84">
        <v>781.53742371999999</v>
      </c>
      <c r="E85" s="84">
        <v>150.49049554999999</v>
      </c>
      <c r="F85" s="84">
        <v>150.49049554999999</v>
      </c>
    </row>
    <row r="86" spans="1:6" ht="12.75" customHeight="1" x14ac:dyDescent="0.2">
      <c r="A86" s="83" t="s">
        <v>150</v>
      </c>
      <c r="B86" s="83">
        <v>24</v>
      </c>
      <c r="C86" s="84">
        <v>850.44174195999994</v>
      </c>
      <c r="D86" s="84">
        <v>795.72097822000001</v>
      </c>
      <c r="E86" s="84">
        <v>153.22163814000001</v>
      </c>
      <c r="F86" s="84">
        <v>153.22163814000001</v>
      </c>
    </row>
    <row r="87" spans="1:6" ht="12.75" customHeight="1" x14ac:dyDescent="0.2">
      <c r="A87" s="83" t="s">
        <v>151</v>
      </c>
      <c r="B87" s="83">
        <v>1</v>
      </c>
      <c r="C87" s="84">
        <v>937.99791894999998</v>
      </c>
      <c r="D87" s="84">
        <v>882.00563934000002</v>
      </c>
      <c r="E87" s="84">
        <v>169.83635294999999</v>
      </c>
      <c r="F87" s="84">
        <v>169.83635294999999</v>
      </c>
    </row>
    <row r="88" spans="1:6" ht="12.75" customHeight="1" x14ac:dyDescent="0.2">
      <c r="A88" s="83" t="s">
        <v>151</v>
      </c>
      <c r="B88" s="83">
        <v>2</v>
      </c>
      <c r="C88" s="84">
        <v>1014.12907818</v>
      </c>
      <c r="D88" s="84">
        <v>956.83541620999995</v>
      </c>
      <c r="E88" s="84">
        <v>184.24534971</v>
      </c>
      <c r="F88" s="84">
        <v>184.24534971</v>
      </c>
    </row>
    <row r="89" spans="1:6" ht="12.75" customHeight="1" x14ac:dyDescent="0.2">
      <c r="A89" s="83" t="s">
        <v>151</v>
      </c>
      <c r="B89" s="83">
        <v>3</v>
      </c>
      <c r="C89" s="84">
        <v>1080.3223589700001</v>
      </c>
      <c r="D89" s="84">
        <v>1021.82124547</v>
      </c>
      <c r="E89" s="84">
        <v>196.75882551999999</v>
      </c>
      <c r="F89" s="84">
        <v>196.75882551999999</v>
      </c>
    </row>
    <row r="90" spans="1:6" ht="12.75" customHeight="1" x14ac:dyDescent="0.2">
      <c r="A90" s="83" t="s">
        <v>151</v>
      </c>
      <c r="B90" s="83">
        <v>4</v>
      </c>
      <c r="C90" s="84">
        <v>1102.49214476</v>
      </c>
      <c r="D90" s="84">
        <v>1044.8932517999999</v>
      </c>
      <c r="E90" s="84">
        <v>201.20150165999999</v>
      </c>
      <c r="F90" s="84">
        <v>201.20150165999999</v>
      </c>
    </row>
    <row r="91" spans="1:6" ht="12.75" customHeight="1" x14ac:dyDescent="0.2">
      <c r="A91" s="83" t="s">
        <v>151</v>
      </c>
      <c r="B91" s="83">
        <v>5</v>
      </c>
      <c r="C91" s="84">
        <v>1094.07998602</v>
      </c>
      <c r="D91" s="84">
        <v>1036.96127746</v>
      </c>
      <c r="E91" s="84">
        <v>199.67414453999999</v>
      </c>
      <c r="F91" s="84">
        <v>199.67414453999999</v>
      </c>
    </row>
    <row r="92" spans="1:6" ht="12.75" customHeight="1" x14ac:dyDescent="0.2">
      <c r="A92" s="83" t="s">
        <v>151</v>
      </c>
      <c r="B92" s="83">
        <v>6</v>
      </c>
      <c r="C92" s="84">
        <v>1060.0565886899999</v>
      </c>
      <c r="D92" s="84">
        <v>1003.18106592</v>
      </c>
      <c r="E92" s="84">
        <v>193.16952861999999</v>
      </c>
      <c r="F92" s="84">
        <v>193.16952861999999</v>
      </c>
    </row>
    <row r="93" spans="1:6" ht="12.75" customHeight="1" x14ac:dyDescent="0.2">
      <c r="A93" s="83" t="s">
        <v>151</v>
      </c>
      <c r="B93" s="83">
        <v>7</v>
      </c>
      <c r="C93" s="84">
        <v>994.40160168</v>
      </c>
      <c r="D93" s="84">
        <v>937.42665351000005</v>
      </c>
      <c r="E93" s="84">
        <v>180.50805674</v>
      </c>
      <c r="F93" s="84">
        <v>180.50805674</v>
      </c>
    </row>
    <row r="94" spans="1:6" ht="12.75" customHeight="1" x14ac:dyDescent="0.2">
      <c r="A94" s="83" t="s">
        <v>151</v>
      </c>
      <c r="B94" s="83">
        <v>8</v>
      </c>
      <c r="C94" s="84">
        <v>907.67329499000004</v>
      </c>
      <c r="D94" s="84">
        <v>852.57487549999996</v>
      </c>
      <c r="E94" s="84">
        <v>164.16925359000001</v>
      </c>
      <c r="F94" s="84">
        <v>164.16925359000001</v>
      </c>
    </row>
    <row r="95" spans="1:6" ht="12.75" customHeight="1" x14ac:dyDescent="0.2">
      <c r="A95" s="83" t="s">
        <v>151</v>
      </c>
      <c r="B95" s="83">
        <v>9</v>
      </c>
      <c r="C95" s="84">
        <v>839.79014405999999</v>
      </c>
      <c r="D95" s="84">
        <v>786.52446219000001</v>
      </c>
      <c r="E95" s="84">
        <v>151.45078468</v>
      </c>
      <c r="F95" s="84">
        <v>151.45078468</v>
      </c>
    </row>
    <row r="96" spans="1:6" ht="12.75" customHeight="1" x14ac:dyDescent="0.2">
      <c r="A96" s="83" t="s">
        <v>151</v>
      </c>
      <c r="B96" s="83">
        <v>10</v>
      </c>
      <c r="C96" s="84">
        <v>814.83283452000001</v>
      </c>
      <c r="D96" s="84">
        <v>763.38101260999997</v>
      </c>
      <c r="E96" s="84">
        <v>146.99435163999999</v>
      </c>
      <c r="F96" s="84">
        <v>146.99435163999999</v>
      </c>
    </row>
    <row r="97" spans="1:6" ht="12.75" customHeight="1" x14ac:dyDescent="0.2">
      <c r="A97" s="83" t="s">
        <v>151</v>
      </c>
      <c r="B97" s="83">
        <v>11</v>
      </c>
      <c r="C97" s="84">
        <v>809.64685048000001</v>
      </c>
      <c r="D97" s="84">
        <v>759.87985570000001</v>
      </c>
      <c r="E97" s="84">
        <v>146.32017938999999</v>
      </c>
      <c r="F97" s="84">
        <v>146.32017938999999</v>
      </c>
    </row>
    <row r="98" spans="1:6" ht="12.75" customHeight="1" x14ac:dyDescent="0.2">
      <c r="A98" s="83" t="s">
        <v>151</v>
      </c>
      <c r="B98" s="83">
        <v>12</v>
      </c>
      <c r="C98" s="84">
        <v>803.64126045</v>
      </c>
      <c r="D98" s="84">
        <v>753.49081181999998</v>
      </c>
      <c r="E98" s="84">
        <v>145.08992431999999</v>
      </c>
      <c r="F98" s="84">
        <v>145.08992431999999</v>
      </c>
    </row>
    <row r="99" spans="1:6" ht="12.75" customHeight="1" x14ac:dyDescent="0.2">
      <c r="A99" s="83" t="s">
        <v>151</v>
      </c>
      <c r="B99" s="83">
        <v>13</v>
      </c>
      <c r="C99" s="84">
        <v>808.27202174000001</v>
      </c>
      <c r="D99" s="84">
        <v>761.02155445000005</v>
      </c>
      <c r="E99" s="84">
        <v>146.54002147</v>
      </c>
      <c r="F99" s="84">
        <v>146.54002147</v>
      </c>
    </row>
    <row r="100" spans="1:6" ht="12.75" customHeight="1" x14ac:dyDescent="0.2">
      <c r="A100" s="83" t="s">
        <v>151</v>
      </c>
      <c r="B100" s="83">
        <v>14</v>
      </c>
      <c r="C100" s="84">
        <v>827.15736160999995</v>
      </c>
      <c r="D100" s="84">
        <v>781.13509748000001</v>
      </c>
      <c r="E100" s="84">
        <v>150.41302482</v>
      </c>
      <c r="F100" s="84">
        <v>150.41302482</v>
      </c>
    </row>
    <row r="101" spans="1:6" ht="12.75" customHeight="1" x14ac:dyDescent="0.2">
      <c r="A101" s="83" t="s">
        <v>151</v>
      </c>
      <c r="B101" s="83">
        <v>15</v>
      </c>
      <c r="C101" s="84">
        <v>863.37006154999995</v>
      </c>
      <c r="D101" s="84">
        <v>817.37072219000004</v>
      </c>
      <c r="E101" s="84">
        <v>157.39044772</v>
      </c>
      <c r="F101" s="84">
        <v>157.39044772</v>
      </c>
    </row>
    <row r="102" spans="1:6" ht="12.75" customHeight="1" x14ac:dyDescent="0.2">
      <c r="A102" s="83" t="s">
        <v>151</v>
      </c>
      <c r="B102" s="83">
        <v>16</v>
      </c>
      <c r="C102" s="84">
        <v>871.00800675000005</v>
      </c>
      <c r="D102" s="84">
        <v>830.27973462</v>
      </c>
      <c r="E102" s="84">
        <v>159.87616833000001</v>
      </c>
      <c r="F102" s="84">
        <v>159.87616833000001</v>
      </c>
    </row>
    <row r="103" spans="1:6" ht="12.75" customHeight="1" x14ac:dyDescent="0.2">
      <c r="A103" s="83" t="s">
        <v>151</v>
      </c>
      <c r="B103" s="83">
        <v>17</v>
      </c>
      <c r="C103" s="84">
        <v>873.50650875999997</v>
      </c>
      <c r="D103" s="84">
        <v>827.42105008999999</v>
      </c>
      <c r="E103" s="84">
        <v>159.32570863000001</v>
      </c>
      <c r="F103" s="84">
        <v>159.32570863000001</v>
      </c>
    </row>
    <row r="104" spans="1:6" ht="12.75" customHeight="1" x14ac:dyDescent="0.2">
      <c r="A104" s="83" t="s">
        <v>151</v>
      </c>
      <c r="B104" s="83">
        <v>18</v>
      </c>
      <c r="C104" s="84">
        <v>854.77252657999998</v>
      </c>
      <c r="D104" s="84">
        <v>808.70438423999997</v>
      </c>
      <c r="E104" s="84">
        <v>155.72168375000001</v>
      </c>
      <c r="F104" s="84">
        <v>155.72168375000001</v>
      </c>
    </row>
    <row r="105" spans="1:6" ht="12.75" customHeight="1" x14ac:dyDescent="0.2">
      <c r="A105" s="83" t="s">
        <v>151</v>
      </c>
      <c r="B105" s="83">
        <v>19</v>
      </c>
      <c r="C105" s="84">
        <v>814.04412940999998</v>
      </c>
      <c r="D105" s="84">
        <v>774.98691971999995</v>
      </c>
      <c r="E105" s="84">
        <v>149.22915019999999</v>
      </c>
      <c r="F105" s="84">
        <v>149.22915019999999</v>
      </c>
    </row>
    <row r="106" spans="1:6" ht="12.75" customHeight="1" x14ac:dyDescent="0.2">
      <c r="A106" s="83" t="s">
        <v>151</v>
      </c>
      <c r="B106" s="83">
        <v>20</v>
      </c>
      <c r="C106" s="84">
        <v>814.55441786999995</v>
      </c>
      <c r="D106" s="84">
        <v>771.38916802999995</v>
      </c>
      <c r="E106" s="84">
        <v>148.53637796000001</v>
      </c>
      <c r="F106" s="84">
        <v>148.53637796000001</v>
      </c>
    </row>
    <row r="107" spans="1:6" ht="12.75" customHeight="1" x14ac:dyDescent="0.2">
      <c r="A107" s="83" t="s">
        <v>151</v>
      </c>
      <c r="B107" s="83">
        <v>21</v>
      </c>
      <c r="C107" s="84">
        <v>835.13536513999998</v>
      </c>
      <c r="D107" s="84">
        <v>790.46162267</v>
      </c>
      <c r="E107" s="84">
        <v>152.20891245999999</v>
      </c>
      <c r="F107" s="84">
        <v>152.20891245999999</v>
      </c>
    </row>
    <row r="108" spans="1:6" ht="12.75" customHeight="1" x14ac:dyDescent="0.2">
      <c r="A108" s="83" t="s">
        <v>151</v>
      </c>
      <c r="B108" s="83">
        <v>22</v>
      </c>
      <c r="C108" s="84">
        <v>830.63901355999997</v>
      </c>
      <c r="D108" s="84">
        <v>789.28670580000005</v>
      </c>
      <c r="E108" s="84">
        <v>151.982674</v>
      </c>
      <c r="F108" s="84">
        <v>151.982674</v>
      </c>
    </row>
    <row r="109" spans="1:6" ht="12.75" customHeight="1" x14ac:dyDescent="0.2">
      <c r="A109" s="83" t="s">
        <v>151</v>
      </c>
      <c r="B109" s="83">
        <v>23</v>
      </c>
      <c r="C109" s="84">
        <v>797.58759396999994</v>
      </c>
      <c r="D109" s="84">
        <v>751.37447348000001</v>
      </c>
      <c r="E109" s="84">
        <v>144.68240857999999</v>
      </c>
      <c r="F109" s="84">
        <v>144.68240857999999</v>
      </c>
    </row>
    <row r="110" spans="1:6" ht="12.75" customHeight="1" x14ac:dyDescent="0.2">
      <c r="A110" s="83" t="s">
        <v>151</v>
      </c>
      <c r="B110" s="83">
        <v>24</v>
      </c>
      <c r="C110" s="84">
        <v>825.16823547000001</v>
      </c>
      <c r="D110" s="84">
        <v>779.63320748000001</v>
      </c>
      <c r="E110" s="84">
        <v>150.12382539999999</v>
      </c>
      <c r="F110" s="84">
        <v>150.12382539999999</v>
      </c>
    </row>
    <row r="111" spans="1:6" ht="12.75" customHeight="1" x14ac:dyDescent="0.2">
      <c r="A111" s="83" t="s">
        <v>152</v>
      </c>
      <c r="B111" s="83">
        <v>1</v>
      </c>
      <c r="C111" s="84">
        <v>891.50647738999999</v>
      </c>
      <c r="D111" s="84">
        <v>848.79631213000005</v>
      </c>
      <c r="E111" s="84">
        <v>163.44166480000001</v>
      </c>
      <c r="F111" s="84">
        <v>163.44166480000001</v>
      </c>
    </row>
    <row r="112" spans="1:6" ht="12.75" customHeight="1" x14ac:dyDescent="0.2">
      <c r="A112" s="83" t="s">
        <v>152</v>
      </c>
      <c r="B112" s="83">
        <v>2</v>
      </c>
      <c r="C112" s="84">
        <v>974.24277978999999</v>
      </c>
      <c r="D112" s="84">
        <v>933.25621192999995</v>
      </c>
      <c r="E112" s="84">
        <v>179.70500906000001</v>
      </c>
      <c r="F112" s="84">
        <v>179.70500906000001</v>
      </c>
    </row>
    <row r="113" spans="1:6" ht="12.75" customHeight="1" x14ac:dyDescent="0.2">
      <c r="A113" s="83" t="s">
        <v>152</v>
      </c>
      <c r="B113" s="83">
        <v>3</v>
      </c>
      <c r="C113" s="84">
        <v>1037.4081971099999</v>
      </c>
      <c r="D113" s="84">
        <v>993.50676841999996</v>
      </c>
      <c r="E113" s="84">
        <v>191.30667499</v>
      </c>
      <c r="F113" s="84">
        <v>191.30667499</v>
      </c>
    </row>
    <row r="114" spans="1:6" ht="12.75" customHeight="1" x14ac:dyDescent="0.2">
      <c r="A114" s="83" t="s">
        <v>152</v>
      </c>
      <c r="B114" s="83">
        <v>4</v>
      </c>
      <c r="C114" s="84">
        <v>1060.69665272</v>
      </c>
      <c r="D114" s="84">
        <v>1013.88949283</v>
      </c>
      <c r="E114" s="84">
        <v>195.23151109</v>
      </c>
      <c r="F114" s="84">
        <v>195.23151109</v>
      </c>
    </row>
    <row r="115" spans="1:6" ht="12.75" customHeight="1" x14ac:dyDescent="0.2">
      <c r="A115" s="83" t="s">
        <v>152</v>
      </c>
      <c r="B115" s="83">
        <v>5</v>
      </c>
      <c r="C115" s="84">
        <v>1060.75382446</v>
      </c>
      <c r="D115" s="84">
        <v>1013.72604842</v>
      </c>
      <c r="E115" s="84">
        <v>195.20003872999999</v>
      </c>
      <c r="F115" s="84">
        <v>195.20003872999999</v>
      </c>
    </row>
    <row r="116" spans="1:6" ht="12.75" customHeight="1" x14ac:dyDescent="0.2">
      <c r="A116" s="83" t="s">
        <v>152</v>
      </c>
      <c r="B116" s="83">
        <v>6</v>
      </c>
      <c r="C116" s="84">
        <v>1042.6204160299999</v>
      </c>
      <c r="D116" s="84">
        <v>994.53022715999998</v>
      </c>
      <c r="E116" s="84">
        <v>191.50374912999999</v>
      </c>
      <c r="F116" s="84">
        <v>191.50374912999999</v>
      </c>
    </row>
    <row r="117" spans="1:6" ht="12.75" customHeight="1" x14ac:dyDescent="0.2">
      <c r="A117" s="83" t="s">
        <v>152</v>
      </c>
      <c r="B117" s="83">
        <v>7</v>
      </c>
      <c r="C117" s="84">
        <v>986.42443476999995</v>
      </c>
      <c r="D117" s="84">
        <v>942.07697614999995</v>
      </c>
      <c r="E117" s="84">
        <v>181.40350888</v>
      </c>
      <c r="F117" s="84">
        <v>181.40350888</v>
      </c>
    </row>
    <row r="118" spans="1:6" ht="12.75" customHeight="1" x14ac:dyDescent="0.2">
      <c r="A118" s="83" t="s">
        <v>152</v>
      </c>
      <c r="B118" s="83">
        <v>8</v>
      </c>
      <c r="C118" s="84">
        <v>892.92134906000001</v>
      </c>
      <c r="D118" s="84">
        <v>854.54064815000004</v>
      </c>
      <c r="E118" s="84">
        <v>164.54777686</v>
      </c>
      <c r="F118" s="84">
        <v>164.54777686</v>
      </c>
    </row>
    <row r="119" spans="1:6" ht="12.75" customHeight="1" x14ac:dyDescent="0.2">
      <c r="A119" s="83" t="s">
        <v>152</v>
      </c>
      <c r="B119" s="83">
        <v>9</v>
      </c>
      <c r="C119" s="84">
        <v>812.94261138000002</v>
      </c>
      <c r="D119" s="84">
        <v>769.27443104999998</v>
      </c>
      <c r="E119" s="84">
        <v>148.12917057000001</v>
      </c>
      <c r="F119" s="84">
        <v>148.12917057000001</v>
      </c>
    </row>
    <row r="120" spans="1:6" ht="12.75" customHeight="1" x14ac:dyDescent="0.2">
      <c r="A120" s="83" t="s">
        <v>152</v>
      </c>
      <c r="B120" s="83">
        <v>10</v>
      </c>
      <c r="C120" s="84">
        <v>788.40579656</v>
      </c>
      <c r="D120" s="84">
        <v>745.28201320000005</v>
      </c>
      <c r="E120" s="84">
        <v>143.50926275</v>
      </c>
      <c r="F120" s="84">
        <v>143.50926275</v>
      </c>
    </row>
    <row r="121" spans="1:6" ht="12.75" customHeight="1" x14ac:dyDescent="0.2">
      <c r="A121" s="83" t="s">
        <v>152</v>
      </c>
      <c r="B121" s="83">
        <v>11</v>
      </c>
      <c r="C121" s="84">
        <v>800.26192270000001</v>
      </c>
      <c r="D121" s="84">
        <v>755.73593529000004</v>
      </c>
      <c r="E121" s="84">
        <v>145.52223855</v>
      </c>
      <c r="F121" s="84">
        <v>145.52223855</v>
      </c>
    </row>
    <row r="122" spans="1:6" ht="12.75" customHeight="1" x14ac:dyDescent="0.2">
      <c r="A122" s="83" t="s">
        <v>152</v>
      </c>
      <c r="B122" s="83">
        <v>12</v>
      </c>
      <c r="C122" s="84">
        <v>797.80444345000001</v>
      </c>
      <c r="D122" s="84">
        <v>753.55426851000004</v>
      </c>
      <c r="E122" s="84">
        <v>145.10214335000001</v>
      </c>
      <c r="F122" s="84">
        <v>145.10214335000001</v>
      </c>
    </row>
    <row r="123" spans="1:6" ht="12.75" customHeight="1" x14ac:dyDescent="0.2">
      <c r="A123" s="83" t="s">
        <v>152</v>
      </c>
      <c r="B123" s="83">
        <v>13</v>
      </c>
      <c r="C123" s="84">
        <v>799.46977679999998</v>
      </c>
      <c r="D123" s="84">
        <v>754.93398204000005</v>
      </c>
      <c r="E123" s="84">
        <v>145.36781683999999</v>
      </c>
      <c r="F123" s="84">
        <v>145.36781683999999</v>
      </c>
    </row>
    <row r="124" spans="1:6" ht="12.75" customHeight="1" x14ac:dyDescent="0.2">
      <c r="A124" s="83" t="s">
        <v>152</v>
      </c>
      <c r="B124" s="83">
        <v>14</v>
      </c>
      <c r="C124" s="84">
        <v>823.88529519999997</v>
      </c>
      <c r="D124" s="84">
        <v>779.20595291999996</v>
      </c>
      <c r="E124" s="84">
        <v>150.04155455</v>
      </c>
      <c r="F124" s="84">
        <v>150.04155455</v>
      </c>
    </row>
    <row r="125" spans="1:6" ht="12.75" customHeight="1" x14ac:dyDescent="0.2">
      <c r="A125" s="83" t="s">
        <v>152</v>
      </c>
      <c r="B125" s="83">
        <v>15</v>
      </c>
      <c r="C125" s="84">
        <v>855.87703635000003</v>
      </c>
      <c r="D125" s="84">
        <v>811.36885891999998</v>
      </c>
      <c r="E125" s="84">
        <v>156.23474698000001</v>
      </c>
      <c r="F125" s="84">
        <v>156.23474698000001</v>
      </c>
    </row>
    <row r="126" spans="1:6" ht="12.75" customHeight="1" x14ac:dyDescent="0.2">
      <c r="A126" s="83" t="s">
        <v>152</v>
      </c>
      <c r="B126" s="83">
        <v>16</v>
      </c>
      <c r="C126" s="84">
        <v>877.37541205000002</v>
      </c>
      <c r="D126" s="84">
        <v>834.11365401</v>
      </c>
      <c r="E126" s="84">
        <v>160.61441631</v>
      </c>
      <c r="F126" s="84">
        <v>160.61441631</v>
      </c>
    </row>
    <row r="127" spans="1:6" ht="12.75" customHeight="1" x14ac:dyDescent="0.2">
      <c r="A127" s="83" t="s">
        <v>152</v>
      </c>
      <c r="B127" s="83">
        <v>17</v>
      </c>
      <c r="C127" s="84">
        <v>874.32113356000002</v>
      </c>
      <c r="D127" s="84">
        <v>828.03609475999997</v>
      </c>
      <c r="E127" s="84">
        <v>159.44413978</v>
      </c>
      <c r="F127" s="84">
        <v>159.44413978</v>
      </c>
    </row>
    <row r="128" spans="1:6" ht="12.75" customHeight="1" x14ac:dyDescent="0.2">
      <c r="A128" s="83" t="s">
        <v>152</v>
      </c>
      <c r="B128" s="83">
        <v>18</v>
      </c>
      <c r="C128" s="84">
        <v>837.17533361999995</v>
      </c>
      <c r="D128" s="84">
        <v>790.87958063999997</v>
      </c>
      <c r="E128" s="84">
        <v>152.28939319</v>
      </c>
      <c r="F128" s="84">
        <v>152.28939319</v>
      </c>
    </row>
    <row r="129" spans="1:6" ht="12.75" customHeight="1" x14ac:dyDescent="0.2">
      <c r="A129" s="83" t="s">
        <v>152</v>
      </c>
      <c r="B129" s="83">
        <v>19</v>
      </c>
      <c r="C129" s="84">
        <v>802.79459222000003</v>
      </c>
      <c r="D129" s="84">
        <v>762.33613033999995</v>
      </c>
      <c r="E129" s="84">
        <v>146.79315224999999</v>
      </c>
      <c r="F129" s="84">
        <v>146.79315224999999</v>
      </c>
    </row>
    <row r="130" spans="1:6" ht="12.75" customHeight="1" x14ac:dyDescent="0.2">
      <c r="A130" s="83" t="s">
        <v>152</v>
      </c>
      <c r="B130" s="83">
        <v>20</v>
      </c>
      <c r="C130" s="84">
        <v>779.79431977000002</v>
      </c>
      <c r="D130" s="84">
        <v>735.45906657</v>
      </c>
      <c r="E130" s="84">
        <v>141.61778569000001</v>
      </c>
      <c r="F130" s="84">
        <v>141.61778569000001</v>
      </c>
    </row>
    <row r="131" spans="1:6" ht="12.75" customHeight="1" x14ac:dyDescent="0.2">
      <c r="A131" s="83" t="s">
        <v>152</v>
      </c>
      <c r="B131" s="83">
        <v>21</v>
      </c>
      <c r="C131" s="84">
        <v>757.39554994000002</v>
      </c>
      <c r="D131" s="84">
        <v>713.29642425999998</v>
      </c>
      <c r="E131" s="84">
        <v>137.35021395000001</v>
      </c>
      <c r="F131" s="84">
        <v>137.35021395000001</v>
      </c>
    </row>
    <row r="132" spans="1:6" ht="12.75" customHeight="1" x14ac:dyDescent="0.2">
      <c r="A132" s="83" t="s">
        <v>152</v>
      </c>
      <c r="B132" s="83">
        <v>22</v>
      </c>
      <c r="C132" s="84">
        <v>759.79192651999995</v>
      </c>
      <c r="D132" s="84">
        <v>721.69004785000004</v>
      </c>
      <c r="E132" s="84">
        <v>138.96646487000001</v>
      </c>
      <c r="F132" s="84">
        <v>138.96646487000001</v>
      </c>
    </row>
    <row r="133" spans="1:6" ht="12.75" customHeight="1" x14ac:dyDescent="0.2">
      <c r="A133" s="83" t="s">
        <v>152</v>
      </c>
      <c r="B133" s="83">
        <v>23</v>
      </c>
      <c r="C133" s="84">
        <v>780.26034607999998</v>
      </c>
      <c r="D133" s="84">
        <v>739.53813504000004</v>
      </c>
      <c r="E133" s="84">
        <v>142.40323885000001</v>
      </c>
      <c r="F133" s="84">
        <v>142.40323885000001</v>
      </c>
    </row>
    <row r="134" spans="1:6" ht="12.75" customHeight="1" x14ac:dyDescent="0.2">
      <c r="A134" s="83" t="s">
        <v>152</v>
      </c>
      <c r="B134" s="83">
        <v>24</v>
      </c>
      <c r="C134" s="84">
        <v>800.67604117999997</v>
      </c>
      <c r="D134" s="84">
        <v>762.62270565999995</v>
      </c>
      <c r="E134" s="84">
        <v>146.84833433</v>
      </c>
      <c r="F134" s="84">
        <v>146.84833433</v>
      </c>
    </row>
    <row r="135" spans="1:6" ht="12.75" customHeight="1" x14ac:dyDescent="0.2">
      <c r="A135" s="83" t="s">
        <v>153</v>
      </c>
      <c r="B135" s="83">
        <v>1</v>
      </c>
      <c r="C135" s="84">
        <v>828.16491674999997</v>
      </c>
      <c r="D135" s="84">
        <v>785.85189379999997</v>
      </c>
      <c r="E135" s="84">
        <v>151.32127693000001</v>
      </c>
      <c r="F135" s="84">
        <v>151.32127693000001</v>
      </c>
    </row>
    <row r="136" spans="1:6" ht="12.75" customHeight="1" x14ac:dyDescent="0.2">
      <c r="A136" s="83" t="s">
        <v>153</v>
      </c>
      <c r="B136" s="83">
        <v>2</v>
      </c>
      <c r="C136" s="84">
        <v>914.80284470000004</v>
      </c>
      <c r="D136" s="84">
        <v>867.88385018999998</v>
      </c>
      <c r="E136" s="84">
        <v>167.11710371000001</v>
      </c>
      <c r="F136" s="84">
        <v>167.11710371000001</v>
      </c>
    </row>
    <row r="137" spans="1:6" ht="12.75" customHeight="1" x14ac:dyDescent="0.2">
      <c r="A137" s="83" t="s">
        <v>153</v>
      </c>
      <c r="B137" s="83">
        <v>3</v>
      </c>
      <c r="C137" s="84">
        <v>991.71710227000005</v>
      </c>
      <c r="D137" s="84">
        <v>943.62486661000003</v>
      </c>
      <c r="E137" s="84">
        <v>181.70156600999999</v>
      </c>
      <c r="F137" s="84">
        <v>181.70156600999999</v>
      </c>
    </row>
    <row r="138" spans="1:6" ht="12.75" customHeight="1" x14ac:dyDescent="0.2">
      <c r="A138" s="83" t="s">
        <v>153</v>
      </c>
      <c r="B138" s="83">
        <v>4</v>
      </c>
      <c r="C138" s="84">
        <v>1014.94783638</v>
      </c>
      <c r="D138" s="84">
        <v>973.52465815000005</v>
      </c>
      <c r="E138" s="84">
        <v>187.45897994000001</v>
      </c>
      <c r="F138" s="84">
        <v>187.45897994000001</v>
      </c>
    </row>
    <row r="139" spans="1:6" ht="12.75" customHeight="1" x14ac:dyDescent="0.2">
      <c r="A139" s="83" t="s">
        <v>153</v>
      </c>
      <c r="B139" s="83">
        <v>5</v>
      </c>
      <c r="C139" s="84">
        <v>1046.0534999399999</v>
      </c>
      <c r="D139" s="84">
        <v>997.44406665999998</v>
      </c>
      <c r="E139" s="84">
        <v>192.06482930000001</v>
      </c>
      <c r="F139" s="84">
        <v>192.06482930000001</v>
      </c>
    </row>
    <row r="140" spans="1:6" ht="12.75" customHeight="1" x14ac:dyDescent="0.2">
      <c r="A140" s="83" t="s">
        <v>153</v>
      </c>
      <c r="B140" s="83">
        <v>6</v>
      </c>
      <c r="C140" s="84">
        <v>1054.3866934</v>
      </c>
      <c r="D140" s="84">
        <v>1006.08797801</v>
      </c>
      <c r="E140" s="84">
        <v>193.72927487000001</v>
      </c>
      <c r="F140" s="84">
        <v>193.72927487000001</v>
      </c>
    </row>
    <row r="141" spans="1:6" ht="12.75" customHeight="1" x14ac:dyDescent="0.2">
      <c r="A141" s="83" t="s">
        <v>153</v>
      </c>
      <c r="B141" s="83">
        <v>7</v>
      </c>
      <c r="C141" s="84">
        <v>1023.07159427</v>
      </c>
      <c r="D141" s="84">
        <v>983.59515060000001</v>
      </c>
      <c r="E141" s="84">
        <v>189.39812366999999</v>
      </c>
      <c r="F141" s="84">
        <v>189.39812366999999</v>
      </c>
    </row>
    <row r="142" spans="1:6" ht="12.75" customHeight="1" x14ac:dyDescent="0.2">
      <c r="A142" s="83" t="s">
        <v>153</v>
      </c>
      <c r="B142" s="83">
        <v>8</v>
      </c>
      <c r="C142" s="84">
        <v>951.65309687000001</v>
      </c>
      <c r="D142" s="84">
        <v>912.53613956000004</v>
      </c>
      <c r="E142" s="84">
        <v>175.71521423999999</v>
      </c>
      <c r="F142" s="84">
        <v>175.71521423999999</v>
      </c>
    </row>
    <row r="143" spans="1:6" ht="12.75" customHeight="1" x14ac:dyDescent="0.2">
      <c r="A143" s="83" t="s">
        <v>153</v>
      </c>
      <c r="B143" s="83">
        <v>9</v>
      </c>
      <c r="C143" s="84">
        <v>862.15616703000001</v>
      </c>
      <c r="D143" s="84">
        <v>824.30355200999998</v>
      </c>
      <c r="E143" s="84">
        <v>158.72541258000001</v>
      </c>
      <c r="F143" s="84">
        <v>158.72541258000001</v>
      </c>
    </row>
    <row r="144" spans="1:6" ht="12.75" customHeight="1" x14ac:dyDescent="0.2">
      <c r="A144" s="83" t="s">
        <v>153</v>
      </c>
      <c r="B144" s="83">
        <v>10</v>
      </c>
      <c r="C144" s="84">
        <v>794.83857001000001</v>
      </c>
      <c r="D144" s="84">
        <v>756.83901208999998</v>
      </c>
      <c r="E144" s="84">
        <v>145.73464369999999</v>
      </c>
      <c r="F144" s="84">
        <v>145.73464369999999</v>
      </c>
    </row>
    <row r="145" spans="1:6" ht="12.75" customHeight="1" x14ac:dyDescent="0.2">
      <c r="A145" s="83" t="s">
        <v>153</v>
      </c>
      <c r="B145" s="83">
        <v>11</v>
      </c>
      <c r="C145" s="84">
        <v>803.35196286999997</v>
      </c>
      <c r="D145" s="84">
        <v>757.56506767999997</v>
      </c>
      <c r="E145" s="84">
        <v>145.87445077999999</v>
      </c>
      <c r="F145" s="84">
        <v>145.87445077999999</v>
      </c>
    </row>
    <row r="146" spans="1:6" ht="12.75" customHeight="1" x14ac:dyDescent="0.2">
      <c r="A146" s="83" t="s">
        <v>153</v>
      </c>
      <c r="B146" s="83">
        <v>12</v>
      </c>
      <c r="C146" s="84">
        <v>797.74405412999999</v>
      </c>
      <c r="D146" s="84">
        <v>756.83406060000004</v>
      </c>
      <c r="E146" s="84">
        <v>145.73369025</v>
      </c>
      <c r="F146" s="84">
        <v>145.73369025</v>
      </c>
    </row>
    <row r="147" spans="1:6" ht="12.75" customHeight="1" x14ac:dyDescent="0.2">
      <c r="A147" s="83" t="s">
        <v>153</v>
      </c>
      <c r="B147" s="83">
        <v>13</v>
      </c>
      <c r="C147" s="84">
        <v>797.68608227000004</v>
      </c>
      <c r="D147" s="84">
        <v>757.96411681999996</v>
      </c>
      <c r="E147" s="84">
        <v>145.95129048000001</v>
      </c>
      <c r="F147" s="84">
        <v>145.95129048000001</v>
      </c>
    </row>
    <row r="148" spans="1:6" ht="12.75" customHeight="1" x14ac:dyDescent="0.2">
      <c r="A148" s="83" t="s">
        <v>153</v>
      </c>
      <c r="B148" s="83">
        <v>14</v>
      </c>
      <c r="C148" s="84">
        <v>828.08836854000003</v>
      </c>
      <c r="D148" s="84">
        <v>785.12549510999997</v>
      </c>
      <c r="E148" s="84">
        <v>151.18140378000001</v>
      </c>
      <c r="F148" s="84">
        <v>151.18140378000001</v>
      </c>
    </row>
    <row r="149" spans="1:6" ht="12.75" customHeight="1" x14ac:dyDescent="0.2">
      <c r="A149" s="83" t="s">
        <v>153</v>
      </c>
      <c r="B149" s="83">
        <v>15</v>
      </c>
      <c r="C149" s="84">
        <v>865.24631494000005</v>
      </c>
      <c r="D149" s="84">
        <v>819.08290345</v>
      </c>
      <c r="E149" s="84">
        <v>157.72014019</v>
      </c>
      <c r="F149" s="84">
        <v>157.72014019</v>
      </c>
    </row>
    <row r="150" spans="1:6" ht="12.75" customHeight="1" x14ac:dyDescent="0.2">
      <c r="A150" s="83" t="s">
        <v>153</v>
      </c>
      <c r="B150" s="83">
        <v>16</v>
      </c>
      <c r="C150" s="84">
        <v>874.17419977999998</v>
      </c>
      <c r="D150" s="84">
        <v>827.49846933000003</v>
      </c>
      <c r="E150" s="84">
        <v>159.34061625000001</v>
      </c>
      <c r="F150" s="84">
        <v>159.34061625000001</v>
      </c>
    </row>
    <row r="151" spans="1:6" ht="12.75" customHeight="1" x14ac:dyDescent="0.2">
      <c r="A151" s="83" t="s">
        <v>153</v>
      </c>
      <c r="B151" s="83">
        <v>17</v>
      </c>
      <c r="C151" s="84">
        <v>866.27166806000002</v>
      </c>
      <c r="D151" s="84">
        <v>820.11670151999999</v>
      </c>
      <c r="E151" s="84">
        <v>157.91920524</v>
      </c>
      <c r="F151" s="84">
        <v>157.91920524</v>
      </c>
    </row>
    <row r="152" spans="1:6" ht="12.75" customHeight="1" x14ac:dyDescent="0.2">
      <c r="A152" s="83" t="s">
        <v>153</v>
      </c>
      <c r="B152" s="83">
        <v>18</v>
      </c>
      <c r="C152" s="84">
        <v>812.35617002000004</v>
      </c>
      <c r="D152" s="84">
        <v>772.22653531000003</v>
      </c>
      <c r="E152" s="84">
        <v>148.69761887999999</v>
      </c>
      <c r="F152" s="84">
        <v>148.69761887999999</v>
      </c>
    </row>
    <row r="153" spans="1:6" ht="12.75" customHeight="1" x14ac:dyDescent="0.2">
      <c r="A153" s="83" t="s">
        <v>153</v>
      </c>
      <c r="B153" s="83">
        <v>19</v>
      </c>
      <c r="C153" s="84">
        <v>785.48196736</v>
      </c>
      <c r="D153" s="84">
        <v>743.60899760999996</v>
      </c>
      <c r="E153" s="84">
        <v>143.18711189999999</v>
      </c>
      <c r="F153" s="84">
        <v>143.18711189999999</v>
      </c>
    </row>
    <row r="154" spans="1:6" ht="12.75" customHeight="1" x14ac:dyDescent="0.2">
      <c r="A154" s="83" t="s">
        <v>153</v>
      </c>
      <c r="B154" s="83">
        <v>20</v>
      </c>
      <c r="C154" s="84">
        <v>758.66324059999999</v>
      </c>
      <c r="D154" s="84">
        <v>713.74537267999995</v>
      </c>
      <c r="E154" s="84">
        <v>137.43666210999999</v>
      </c>
      <c r="F154" s="84">
        <v>137.43666210999999</v>
      </c>
    </row>
    <row r="155" spans="1:6" ht="12.75" customHeight="1" x14ac:dyDescent="0.2">
      <c r="A155" s="83" t="s">
        <v>153</v>
      </c>
      <c r="B155" s="83">
        <v>21</v>
      </c>
      <c r="C155" s="84">
        <v>752.86836549999998</v>
      </c>
      <c r="D155" s="84">
        <v>712.72003489999997</v>
      </c>
      <c r="E155" s="84">
        <v>137.23922615000001</v>
      </c>
      <c r="F155" s="84">
        <v>137.23922615000001</v>
      </c>
    </row>
    <row r="156" spans="1:6" ht="12.75" customHeight="1" x14ac:dyDescent="0.2">
      <c r="A156" s="83" t="s">
        <v>153</v>
      </c>
      <c r="B156" s="83">
        <v>22</v>
      </c>
      <c r="C156" s="84">
        <v>775.37584981999998</v>
      </c>
      <c r="D156" s="84">
        <v>736.83424092999996</v>
      </c>
      <c r="E156" s="84">
        <v>141.88258513</v>
      </c>
      <c r="F156" s="84">
        <v>141.88258513</v>
      </c>
    </row>
    <row r="157" spans="1:6" ht="12.75" customHeight="1" x14ac:dyDescent="0.2">
      <c r="A157" s="83" t="s">
        <v>153</v>
      </c>
      <c r="B157" s="83">
        <v>23</v>
      </c>
      <c r="C157" s="84">
        <v>827.06683455999996</v>
      </c>
      <c r="D157" s="84">
        <v>781.48416775999999</v>
      </c>
      <c r="E157" s="84">
        <v>150.48024074</v>
      </c>
      <c r="F157" s="84">
        <v>150.48024074</v>
      </c>
    </row>
    <row r="158" spans="1:6" ht="12.75" customHeight="1" x14ac:dyDescent="0.2">
      <c r="A158" s="83" t="s">
        <v>153</v>
      </c>
      <c r="B158" s="83">
        <v>24</v>
      </c>
      <c r="C158" s="84">
        <v>888.98551364000002</v>
      </c>
      <c r="D158" s="84">
        <v>842.79000259999998</v>
      </c>
      <c r="E158" s="84">
        <v>162.28510790000001</v>
      </c>
      <c r="F158" s="84">
        <v>162.28510790000001</v>
      </c>
    </row>
    <row r="159" spans="1:6" ht="12.75" customHeight="1" x14ac:dyDescent="0.2">
      <c r="A159" s="83" t="s">
        <v>154</v>
      </c>
      <c r="B159" s="83">
        <v>1</v>
      </c>
      <c r="C159" s="84">
        <v>903.26967436999996</v>
      </c>
      <c r="D159" s="84">
        <v>857.91633648000004</v>
      </c>
      <c r="E159" s="84">
        <v>165.19778925</v>
      </c>
      <c r="F159" s="84">
        <v>165.19778925</v>
      </c>
    </row>
    <row r="160" spans="1:6" ht="12.75" customHeight="1" x14ac:dyDescent="0.2">
      <c r="A160" s="83" t="s">
        <v>154</v>
      </c>
      <c r="B160" s="83">
        <v>2</v>
      </c>
      <c r="C160" s="84">
        <v>986.24406694000004</v>
      </c>
      <c r="D160" s="84">
        <v>939.60535523999999</v>
      </c>
      <c r="E160" s="84">
        <v>180.927581</v>
      </c>
      <c r="F160" s="84">
        <v>180.927581</v>
      </c>
    </row>
    <row r="161" spans="1:6" ht="12.75" customHeight="1" x14ac:dyDescent="0.2">
      <c r="A161" s="83" t="s">
        <v>154</v>
      </c>
      <c r="B161" s="83">
        <v>3</v>
      </c>
      <c r="C161" s="84">
        <v>1046.8037981699999</v>
      </c>
      <c r="D161" s="84">
        <v>1007.9136012500001</v>
      </c>
      <c r="E161" s="84">
        <v>194.08081138</v>
      </c>
      <c r="F161" s="84">
        <v>194.08081138</v>
      </c>
    </row>
    <row r="162" spans="1:6" ht="12.75" customHeight="1" x14ac:dyDescent="0.2">
      <c r="A162" s="83" t="s">
        <v>154</v>
      </c>
      <c r="B162" s="83">
        <v>4</v>
      </c>
      <c r="C162" s="84">
        <v>1087.0109055200001</v>
      </c>
      <c r="D162" s="84">
        <v>1038.6432233200001</v>
      </c>
      <c r="E162" s="84">
        <v>199.99801497999999</v>
      </c>
      <c r="F162" s="84">
        <v>199.99801497999999</v>
      </c>
    </row>
    <row r="163" spans="1:6" ht="12.75" customHeight="1" x14ac:dyDescent="0.2">
      <c r="A163" s="83" t="s">
        <v>154</v>
      </c>
      <c r="B163" s="83">
        <v>5</v>
      </c>
      <c r="C163" s="84">
        <v>1089.82959306</v>
      </c>
      <c r="D163" s="84">
        <v>1046.55863372</v>
      </c>
      <c r="E163" s="84">
        <v>201.52218260000001</v>
      </c>
      <c r="F163" s="84">
        <v>201.52218260000001</v>
      </c>
    </row>
    <row r="164" spans="1:6" ht="12.75" customHeight="1" x14ac:dyDescent="0.2">
      <c r="A164" s="83" t="s">
        <v>154</v>
      </c>
      <c r="B164" s="83">
        <v>6</v>
      </c>
      <c r="C164" s="84">
        <v>1087.4894118</v>
      </c>
      <c r="D164" s="84">
        <v>1048.43947495</v>
      </c>
      <c r="E164" s="84">
        <v>201.88435172999999</v>
      </c>
      <c r="F164" s="84">
        <v>201.88435172999999</v>
      </c>
    </row>
    <row r="165" spans="1:6" ht="12.75" customHeight="1" x14ac:dyDescent="0.2">
      <c r="A165" s="83" t="s">
        <v>154</v>
      </c>
      <c r="B165" s="83">
        <v>7</v>
      </c>
      <c r="C165" s="84">
        <v>1035.0158377800001</v>
      </c>
      <c r="D165" s="84">
        <v>988.40574720999996</v>
      </c>
      <c r="E165" s="84">
        <v>190.32443769</v>
      </c>
      <c r="F165" s="84">
        <v>190.32443769</v>
      </c>
    </row>
    <row r="166" spans="1:6" ht="12.75" customHeight="1" x14ac:dyDescent="0.2">
      <c r="A166" s="83" t="s">
        <v>154</v>
      </c>
      <c r="B166" s="83">
        <v>8</v>
      </c>
      <c r="C166" s="84">
        <v>936.88547819999997</v>
      </c>
      <c r="D166" s="84">
        <v>896.02826435999998</v>
      </c>
      <c r="E166" s="84">
        <v>172.53650744999999</v>
      </c>
      <c r="F166" s="84">
        <v>172.53650744999999</v>
      </c>
    </row>
    <row r="167" spans="1:6" ht="12.75" customHeight="1" x14ac:dyDescent="0.2">
      <c r="A167" s="83" t="s">
        <v>154</v>
      </c>
      <c r="B167" s="83">
        <v>9</v>
      </c>
      <c r="C167" s="84">
        <v>856.45262609999997</v>
      </c>
      <c r="D167" s="84">
        <v>810.41703552000001</v>
      </c>
      <c r="E167" s="84">
        <v>156.05146672999999</v>
      </c>
      <c r="F167" s="84">
        <v>156.05146672999999</v>
      </c>
    </row>
    <row r="168" spans="1:6" ht="12.75" customHeight="1" x14ac:dyDescent="0.2">
      <c r="A168" s="83" t="s">
        <v>154</v>
      </c>
      <c r="B168" s="83">
        <v>10</v>
      </c>
      <c r="C168" s="84">
        <v>837.47500116000003</v>
      </c>
      <c r="D168" s="84">
        <v>790.24495516000002</v>
      </c>
      <c r="E168" s="84">
        <v>152.16719161</v>
      </c>
      <c r="F168" s="84">
        <v>152.16719161</v>
      </c>
    </row>
    <row r="169" spans="1:6" ht="12.75" customHeight="1" x14ac:dyDescent="0.2">
      <c r="A169" s="83" t="s">
        <v>154</v>
      </c>
      <c r="B169" s="83">
        <v>11</v>
      </c>
      <c r="C169" s="84">
        <v>837.23392249999995</v>
      </c>
      <c r="D169" s="84">
        <v>785.84053809</v>
      </c>
      <c r="E169" s="84">
        <v>151.31909031000001</v>
      </c>
      <c r="F169" s="84">
        <v>151.31909031000001</v>
      </c>
    </row>
    <row r="170" spans="1:6" ht="12.75" customHeight="1" x14ac:dyDescent="0.2">
      <c r="A170" s="83" t="s">
        <v>154</v>
      </c>
      <c r="B170" s="83">
        <v>12</v>
      </c>
      <c r="C170" s="84">
        <v>831.99409915000001</v>
      </c>
      <c r="D170" s="84">
        <v>781.02716803999999</v>
      </c>
      <c r="E170" s="84">
        <v>150.39224225000001</v>
      </c>
      <c r="F170" s="84">
        <v>150.39224225000001</v>
      </c>
    </row>
    <row r="171" spans="1:6" ht="12.75" customHeight="1" x14ac:dyDescent="0.2">
      <c r="A171" s="83" t="s">
        <v>154</v>
      </c>
      <c r="B171" s="83">
        <v>13</v>
      </c>
      <c r="C171" s="84">
        <v>827.96563024</v>
      </c>
      <c r="D171" s="84">
        <v>776.62865633000001</v>
      </c>
      <c r="E171" s="84">
        <v>149.54527806999999</v>
      </c>
      <c r="F171" s="84">
        <v>149.54527806999999</v>
      </c>
    </row>
    <row r="172" spans="1:6" ht="12.75" customHeight="1" x14ac:dyDescent="0.2">
      <c r="A172" s="83" t="s">
        <v>154</v>
      </c>
      <c r="B172" s="83">
        <v>14</v>
      </c>
      <c r="C172" s="84">
        <v>838.41048138999997</v>
      </c>
      <c r="D172" s="84">
        <v>786.96487433000004</v>
      </c>
      <c r="E172" s="84">
        <v>151.53558910999999</v>
      </c>
      <c r="F172" s="84">
        <v>151.53558910999999</v>
      </c>
    </row>
    <row r="173" spans="1:6" ht="12.75" customHeight="1" x14ac:dyDescent="0.2">
      <c r="A173" s="83" t="s">
        <v>154</v>
      </c>
      <c r="B173" s="83">
        <v>15</v>
      </c>
      <c r="C173" s="84">
        <v>861.53355712999996</v>
      </c>
      <c r="D173" s="84">
        <v>809.33438164999995</v>
      </c>
      <c r="E173" s="84">
        <v>155.84299415999999</v>
      </c>
      <c r="F173" s="84">
        <v>155.84299415999999</v>
      </c>
    </row>
    <row r="174" spans="1:6" ht="12.75" customHeight="1" x14ac:dyDescent="0.2">
      <c r="A174" s="83" t="s">
        <v>154</v>
      </c>
      <c r="B174" s="83">
        <v>16</v>
      </c>
      <c r="C174" s="84">
        <v>874.32318657999997</v>
      </c>
      <c r="D174" s="84">
        <v>821.80152167000006</v>
      </c>
      <c r="E174" s="84">
        <v>158.24362914</v>
      </c>
      <c r="F174" s="84">
        <v>158.24362914</v>
      </c>
    </row>
    <row r="175" spans="1:6" ht="12.75" customHeight="1" x14ac:dyDescent="0.2">
      <c r="A175" s="83" t="s">
        <v>154</v>
      </c>
      <c r="B175" s="83">
        <v>17</v>
      </c>
      <c r="C175" s="84">
        <v>864.76777625</v>
      </c>
      <c r="D175" s="84">
        <v>812.45549616999995</v>
      </c>
      <c r="E175" s="84">
        <v>156.44398658</v>
      </c>
      <c r="F175" s="84">
        <v>156.44398658</v>
      </c>
    </row>
    <row r="176" spans="1:6" ht="12.75" customHeight="1" x14ac:dyDescent="0.2">
      <c r="A176" s="83" t="s">
        <v>154</v>
      </c>
      <c r="B176" s="83">
        <v>18</v>
      </c>
      <c r="C176" s="84">
        <v>846.04840460000003</v>
      </c>
      <c r="D176" s="84">
        <v>794.53211619000001</v>
      </c>
      <c r="E176" s="84">
        <v>152.99271444999999</v>
      </c>
      <c r="F176" s="84">
        <v>152.99271444999999</v>
      </c>
    </row>
    <row r="177" spans="1:6" ht="12.75" customHeight="1" x14ac:dyDescent="0.2">
      <c r="A177" s="83" t="s">
        <v>154</v>
      </c>
      <c r="B177" s="83">
        <v>19</v>
      </c>
      <c r="C177" s="84">
        <v>829.22427672000003</v>
      </c>
      <c r="D177" s="84">
        <v>778.70843382999999</v>
      </c>
      <c r="E177" s="84">
        <v>149.94575377000001</v>
      </c>
      <c r="F177" s="84">
        <v>149.94575377000001</v>
      </c>
    </row>
    <row r="178" spans="1:6" ht="12.75" customHeight="1" x14ac:dyDescent="0.2">
      <c r="A178" s="83" t="s">
        <v>154</v>
      </c>
      <c r="B178" s="83">
        <v>20</v>
      </c>
      <c r="C178" s="84">
        <v>869.34710041000005</v>
      </c>
      <c r="D178" s="84">
        <v>818.50750582000001</v>
      </c>
      <c r="E178" s="84">
        <v>157.60934336</v>
      </c>
      <c r="F178" s="84">
        <v>157.60934336</v>
      </c>
    </row>
    <row r="179" spans="1:6" ht="12.75" customHeight="1" x14ac:dyDescent="0.2">
      <c r="A179" s="83" t="s">
        <v>154</v>
      </c>
      <c r="B179" s="83">
        <v>21</v>
      </c>
      <c r="C179" s="84">
        <v>887.58992220000005</v>
      </c>
      <c r="D179" s="84">
        <v>840.44610607000004</v>
      </c>
      <c r="E179" s="84">
        <v>161.83377422999999</v>
      </c>
      <c r="F179" s="84">
        <v>161.83377422999999</v>
      </c>
    </row>
    <row r="180" spans="1:6" ht="12.75" customHeight="1" x14ac:dyDescent="0.2">
      <c r="A180" s="83" t="s">
        <v>154</v>
      </c>
      <c r="B180" s="83">
        <v>22</v>
      </c>
      <c r="C180" s="84">
        <v>880.84152155000004</v>
      </c>
      <c r="D180" s="84">
        <v>834.58049459999995</v>
      </c>
      <c r="E180" s="84">
        <v>160.70430973000001</v>
      </c>
      <c r="F180" s="84">
        <v>160.70430973000001</v>
      </c>
    </row>
    <row r="181" spans="1:6" ht="12.75" customHeight="1" x14ac:dyDescent="0.2">
      <c r="A181" s="83" t="s">
        <v>154</v>
      </c>
      <c r="B181" s="83">
        <v>23</v>
      </c>
      <c r="C181" s="84">
        <v>823.56360567000002</v>
      </c>
      <c r="D181" s="84">
        <v>777.69731610999997</v>
      </c>
      <c r="E181" s="84">
        <v>149.75105597999999</v>
      </c>
      <c r="F181" s="84">
        <v>149.75105597999999</v>
      </c>
    </row>
    <row r="182" spans="1:6" ht="12.75" customHeight="1" x14ac:dyDescent="0.2">
      <c r="A182" s="83" t="s">
        <v>154</v>
      </c>
      <c r="B182" s="83">
        <v>24</v>
      </c>
      <c r="C182" s="84">
        <v>845.40146264999998</v>
      </c>
      <c r="D182" s="84">
        <v>796.75306286</v>
      </c>
      <c r="E182" s="84">
        <v>153.42037325999999</v>
      </c>
      <c r="F182" s="84">
        <v>153.42037325999999</v>
      </c>
    </row>
    <row r="183" spans="1:6" ht="12.75" customHeight="1" x14ac:dyDescent="0.2">
      <c r="A183" s="83" t="s">
        <v>155</v>
      </c>
      <c r="B183" s="83">
        <v>1</v>
      </c>
      <c r="C183" s="84">
        <v>994.61371678</v>
      </c>
      <c r="D183" s="84">
        <v>943.40860720000001</v>
      </c>
      <c r="E183" s="84">
        <v>181.65992374999999</v>
      </c>
      <c r="F183" s="84">
        <v>181.65992374999999</v>
      </c>
    </row>
    <row r="184" spans="1:6" ht="12.75" customHeight="1" x14ac:dyDescent="0.2">
      <c r="A184" s="83" t="s">
        <v>155</v>
      </c>
      <c r="B184" s="83">
        <v>2</v>
      </c>
      <c r="C184" s="84">
        <v>1088.9581363100001</v>
      </c>
      <c r="D184" s="84">
        <v>1037.8513479400001</v>
      </c>
      <c r="E184" s="84">
        <v>199.84553384</v>
      </c>
      <c r="F184" s="84">
        <v>199.84553384</v>
      </c>
    </row>
    <row r="185" spans="1:6" ht="12.75" customHeight="1" x14ac:dyDescent="0.2">
      <c r="A185" s="83" t="s">
        <v>155</v>
      </c>
      <c r="B185" s="83">
        <v>3</v>
      </c>
      <c r="C185" s="84">
        <v>1153.5742691</v>
      </c>
      <c r="D185" s="84">
        <v>1099.6056976100001</v>
      </c>
      <c r="E185" s="84">
        <v>211.73676566</v>
      </c>
      <c r="F185" s="84">
        <v>211.73676566</v>
      </c>
    </row>
    <row r="186" spans="1:6" ht="12.75" customHeight="1" x14ac:dyDescent="0.2">
      <c r="A186" s="83" t="s">
        <v>155</v>
      </c>
      <c r="B186" s="83">
        <v>4</v>
      </c>
      <c r="C186" s="84">
        <v>1139.77108185</v>
      </c>
      <c r="D186" s="84">
        <v>1086.94441033</v>
      </c>
      <c r="E186" s="84">
        <v>209.29874627000001</v>
      </c>
      <c r="F186" s="84">
        <v>209.29874627000001</v>
      </c>
    </row>
    <row r="187" spans="1:6" ht="12.75" customHeight="1" x14ac:dyDescent="0.2">
      <c r="A187" s="83" t="s">
        <v>155</v>
      </c>
      <c r="B187" s="83">
        <v>5</v>
      </c>
      <c r="C187" s="84">
        <v>1131.9822814500001</v>
      </c>
      <c r="D187" s="84">
        <v>1082.51349843</v>
      </c>
      <c r="E187" s="84">
        <v>208.4455432</v>
      </c>
      <c r="F187" s="84">
        <v>208.4455432</v>
      </c>
    </row>
    <row r="188" spans="1:6" ht="12.75" customHeight="1" x14ac:dyDescent="0.2">
      <c r="A188" s="83" t="s">
        <v>155</v>
      </c>
      <c r="B188" s="83">
        <v>6</v>
      </c>
      <c r="C188" s="84">
        <v>1137.1958449700001</v>
      </c>
      <c r="D188" s="84">
        <v>1088.1241649900001</v>
      </c>
      <c r="E188" s="84">
        <v>209.52591627999999</v>
      </c>
      <c r="F188" s="84">
        <v>209.52591627999999</v>
      </c>
    </row>
    <row r="189" spans="1:6" ht="12.75" customHeight="1" x14ac:dyDescent="0.2">
      <c r="A189" s="83" t="s">
        <v>155</v>
      </c>
      <c r="B189" s="83">
        <v>7</v>
      </c>
      <c r="C189" s="84">
        <v>1061.72562094</v>
      </c>
      <c r="D189" s="84">
        <v>1013.74542414</v>
      </c>
      <c r="E189" s="84">
        <v>195.20376966000001</v>
      </c>
      <c r="F189" s="84">
        <v>195.20376966000001</v>
      </c>
    </row>
    <row r="190" spans="1:6" ht="12.75" customHeight="1" x14ac:dyDescent="0.2">
      <c r="A190" s="83" t="s">
        <v>155</v>
      </c>
      <c r="B190" s="83">
        <v>8</v>
      </c>
      <c r="C190" s="84">
        <v>969.48053442000003</v>
      </c>
      <c r="D190" s="84">
        <v>928.89436584999999</v>
      </c>
      <c r="E190" s="84">
        <v>178.86510509999999</v>
      </c>
      <c r="F190" s="84">
        <v>178.86510509999999</v>
      </c>
    </row>
    <row r="191" spans="1:6" ht="12.75" customHeight="1" x14ac:dyDescent="0.2">
      <c r="A191" s="83" t="s">
        <v>155</v>
      </c>
      <c r="B191" s="83">
        <v>9</v>
      </c>
      <c r="C191" s="84">
        <v>900.52503951999995</v>
      </c>
      <c r="D191" s="84">
        <v>854.00325463000001</v>
      </c>
      <c r="E191" s="84">
        <v>164.44429797999999</v>
      </c>
      <c r="F191" s="84">
        <v>164.44429797999999</v>
      </c>
    </row>
    <row r="192" spans="1:6" ht="12.75" customHeight="1" x14ac:dyDescent="0.2">
      <c r="A192" s="83" t="s">
        <v>155</v>
      </c>
      <c r="B192" s="83">
        <v>10</v>
      </c>
      <c r="C192" s="84">
        <v>894.32876218000001</v>
      </c>
      <c r="D192" s="84">
        <v>847.39946118</v>
      </c>
      <c r="E192" s="84">
        <v>163.17269138</v>
      </c>
      <c r="F192" s="84">
        <v>163.17269138</v>
      </c>
    </row>
    <row r="193" spans="1:6" ht="12.75" customHeight="1" x14ac:dyDescent="0.2">
      <c r="A193" s="83" t="s">
        <v>155</v>
      </c>
      <c r="B193" s="83">
        <v>11</v>
      </c>
      <c r="C193" s="84">
        <v>890.63018913999997</v>
      </c>
      <c r="D193" s="84">
        <v>844.01751396999998</v>
      </c>
      <c r="E193" s="84">
        <v>162.5214738</v>
      </c>
      <c r="F193" s="84">
        <v>162.5214738</v>
      </c>
    </row>
    <row r="194" spans="1:6" ht="12.75" customHeight="1" x14ac:dyDescent="0.2">
      <c r="A194" s="83" t="s">
        <v>155</v>
      </c>
      <c r="B194" s="83">
        <v>12</v>
      </c>
      <c r="C194" s="84">
        <v>885.86553113000002</v>
      </c>
      <c r="D194" s="84">
        <v>838.61066132999997</v>
      </c>
      <c r="E194" s="84">
        <v>161.48034651</v>
      </c>
      <c r="F194" s="84">
        <v>161.48034651</v>
      </c>
    </row>
    <row r="195" spans="1:6" ht="12.75" customHeight="1" x14ac:dyDescent="0.2">
      <c r="A195" s="83" t="s">
        <v>155</v>
      </c>
      <c r="B195" s="83">
        <v>13</v>
      </c>
      <c r="C195" s="84">
        <v>886.88147991000005</v>
      </c>
      <c r="D195" s="84">
        <v>839.90545211999995</v>
      </c>
      <c r="E195" s="84">
        <v>161.72966753</v>
      </c>
      <c r="F195" s="84">
        <v>161.72966753</v>
      </c>
    </row>
    <row r="196" spans="1:6" ht="12.75" customHeight="1" x14ac:dyDescent="0.2">
      <c r="A196" s="83" t="s">
        <v>155</v>
      </c>
      <c r="B196" s="83">
        <v>14</v>
      </c>
      <c r="C196" s="84">
        <v>913.47143166000001</v>
      </c>
      <c r="D196" s="84">
        <v>865.66372581999997</v>
      </c>
      <c r="E196" s="84">
        <v>166.68960324</v>
      </c>
      <c r="F196" s="84">
        <v>166.68960324</v>
      </c>
    </row>
    <row r="197" spans="1:6" ht="12.75" customHeight="1" x14ac:dyDescent="0.2">
      <c r="A197" s="83" t="s">
        <v>155</v>
      </c>
      <c r="B197" s="83">
        <v>15</v>
      </c>
      <c r="C197" s="84">
        <v>950.72340215999998</v>
      </c>
      <c r="D197" s="84">
        <v>902.97532197999999</v>
      </c>
      <c r="E197" s="84">
        <v>173.87421197</v>
      </c>
      <c r="F197" s="84">
        <v>173.87421197</v>
      </c>
    </row>
    <row r="198" spans="1:6" ht="12.75" customHeight="1" x14ac:dyDescent="0.2">
      <c r="A198" s="83" t="s">
        <v>155</v>
      </c>
      <c r="B198" s="83">
        <v>16</v>
      </c>
      <c r="C198" s="84">
        <v>957.19789799</v>
      </c>
      <c r="D198" s="84">
        <v>910.02240362999999</v>
      </c>
      <c r="E198" s="84">
        <v>175.23117682</v>
      </c>
      <c r="F198" s="84">
        <v>175.23117682</v>
      </c>
    </row>
    <row r="199" spans="1:6" ht="12.75" customHeight="1" x14ac:dyDescent="0.2">
      <c r="A199" s="83" t="s">
        <v>155</v>
      </c>
      <c r="B199" s="83">
        <v>17</v>
      </c>
      <c r="C199" s="84">
        <v>946.95111516999998</v>
      </c>
      <c r="D199" s="84">
        <v>899.15416216000006</v>
      </c>
      <c r="E199" s="84">
        <v>173.13842093</v>
      </c>
      <c r="F199" s="84">
        <v>173.13842093</v>
      </c>
    </row>
    <row r="200" spans="1:6" ht="12.75" customHeight="1" x14ac:dyDescent="0.2">
      <c r="A200" s="83" t="s">
        <v>155</v>
      </c>
      <c r="B200" s="83">
        <v>18</v>
      </c>
      <c r="C200" s="84">
        <v>919.33641120000004</v>
      </c>
      <c r="D200" s="84">
        <v>872.57931580000002</v>
      </c>
      <c r="E200" s="84">
        <v>168.02124845</v>
      </c>
      <c r="F200" s="84">
        <v>168.02124845</v>
      </c>
    </row>
    <row r="201" spans="1:6" ht="12.75" customHeight="1" x14ac:dyDescent="0.2">
      <c r="A201" s="83" t="s">
        <v>155</v>
      </c>
      <c r="B201" s="83">
        <v>19</v>
      </c>
      <c r="C201" s="84">
        <v>884.81107549000001</v>
      </c>
      <c r="D201" s="84">
        <v>837.77550515999997</v>
      </c>
      <c r="E201" s="84">
        <v>161.31953135000001</v>
      </c>
      <c r="F201" s="84">
        <v>161.31953135000001</v>
      </c>
    </row>
    <row r="202" spans="1:6" ht="12.75" customHeight="1" x14ac:dyDescent="0.2">
      <c r="A202" s="83" t="s">
        <v>155</v>
      </c>
      <c r="B202" s="83">
        <v>20</v>
      </c>
      <c r="C202" s="84">
        <v>874.73109738000005</v>
      </c>
      <c r="D202" s="84">
        <v>826.22410112</v>
      </c>
      <c r="E202" s="84">
        <v>159.09522774000001</v>
      </c>
      <c r="F202" s="84">
        <v>159.09522774000001</v>
      </c>
    </row>
    <row r="203" spans="1:6" ht="12.75" customHeight="1" x14ac:dyDescent="0.2">
      <c r="A203" s="83" t="s">
        <v>155</v>
      </c>
      <c r="B203" s="83">
        <v>21</v>
      </c>
      <c r="C203" s="84">
        <v>900.10818522</v>
      </c>
      <c r="D203" s="84">
        <v>852.62661142000002</v>
      </c>
      <c r="E203" s="84">
        <v>164.17921570999999</v>
      </c>
      <c r="F203" s="84">
        <v>164.17921570999999</v>
      </c>
    </row>
    <row r="204" spans="1:6" ht="12.75" customHeight="1" x14ac:dyDescent="0.2">
      <c r="A204" s="83" t="s">
        <v>155</v>
      </c>
      <c r="B204" s="83">
        <v>22</v>
      </c>
      <c r="C204" s="84">
        <v>894.75097401000005</v>
      </c>
      <c r="D204" s="84">
        <v>847.29342380000003</v>
      </c>
      <c r="E204" s="84">
        <v>163.15227314000001</v>
      </c>
      <c r="F204" s="84">
        <v>163.15227314000001</v>
      </c>
    </row>
    <row r="205" spans="1:6" ht="12.75" customHeight="1" x14ac:dyDescent="0.2">
      <c r="A205" s="83" t="s">
        <v>155</v>
      </c>
      <c r="B205" s="83">
        <v>23</v>
      </c>
      <c r="C205" s="84">
        <v>882.01197274000003</v>
      </c>
      <c r="D205" s="84">
        <v>835.32112807999999</v>
      </c>
      <c r="E205" s="84">
        <v>160.84692389</v>
      </c>
      <c r="F205" s="84">
        <v>160.84692389</v>
      </c>
    </row>
    <row r="206" spans="1:6" ht="12.75" customHeight="1" x14ac:dyDescent="0.2">
      <c r="A206" s="83" t="s">
        <v>155</v>
      </c>
      <c r="B206" s="83">
        <v>24</v>
      </c>
      <c r="C206" s="84">
        <v>939.01189115</v>
      </c>
      <c r="D206" s="84">
        <v>890.44026136000002</v>
      </c>
      <c r="E206" s="84">
        <v>171.46049840000001</v>
      </c>
      <c r="F206" s="84">
        <v>171.46049840000001</v>
      </c>
    </row>
    <row r="207" spans="1:6" ht="12.75" customHeight="1" x14ac:dyDescent="0.2">
      <c r="A207" s="83" t="s">
        <v>156</v>
      </c>
      <c r="B207" s="83">
        <v>1</v>
      </c>
      <c r="C207" s="84">
        <v>1052.1169063299999</v>
      </c>
      <c r="D207" s="84">
        <v>1002.57210661</v>
      </c>
      <c r="E207" s="84">
        <v>193.05226923999999</v>
      </c>
      <c r="F207" s="84">
        <v>193.05226923999999</v>
      </c>
    </row>
    <row r="208" spans="1:6" ht="12.75" customHeight="1" x14ac:dyDescent="0.2">
      <c r="A208" s="83" t="s">
        <v>156</v>
      </c>
      <c r="B208" s="83">
        <v>2</v>
      </c>
      <c r="C208" s="84">
        <v>1128.0842049099999</v>
      </c>
      <c r="D208" s="84">
        <v>1077.3898033</v>
      </c>
      <c r="E208" s="84">
        <v>207.45893988</v>
      </c>
      <c r="F208" s="84">
        <v>207.45893988</v>
      </c>
    </row>
    <row r="209" spans="1:6" ht="12.75" customHeight="1" x14ac:dyDescent="0.2">
      <c r="A209" s="83" t="s">
        <v>156</v>
      </c>
      <c r="B209" s="83">
        <v>3</v>
      </c>
      <c r="C209" s="84">
        <v>1185.6552563499999</v>
      </c>
      <c r="D209" s="84">
        <v>1134.48857716</v>
      </c>
      <c r="E209" s="84">
        <v>218.45370803</v>
      </c>
      <c r="F209" s="84">
        <v>218.45370803</v>
      </c>
    </row>
    <row r="210" spans="1:6" ht="12.75" customHeight="1" x14ac:dyDescent="0.2">
      <c r="A210" s="83" t="s">
        <v>156</v>
      </c>
      <c r="B210" s="83">
        <v>4</v>
      </c>
      <c r="C210" s="84">
        <v>1148.8439309099999</v>
      </c>
      <c r="D210" s="84">
        <v>1093.05797046</v>
      </c>
      <c r="E210" s="84">
        <v>210.47595501999999</v>
      </c>
      <c r="F210" s="84">
        <v>210.47595501999999</v>
      </c>
    </row>
    <row r="211" spans="1:6" ht="12.75" customHeight="1" x14ac:dyDescent="0.2">
      <c r="A211" s="83" t="s">
        <v>156</v>
      </c>
      <c r="B211" s="83">
        <v>5</v>
      </c>
      <c r="C211" s="84">
        <v>1131.47661386</v>
      </c>
      <c r="D211" s="84">
        <v>1079.98649578</v>
      </c>
      <c r="E211" s="84">
        <v>207.95895117000001</v>
      </c>
      <c r="F211" s="84">
        <v>207.95895117000001</v>
      </c>
    </row>
    <row r="212" spans="1:6" ht="12.75" customHeight="1" x14ac:dyDescent="0.2">
      <c r="A212" s="83" t="s">
        <v>156</v>
      </c>
      <c r="B212" s="83">
        <v>6</v>
      </c>
      <c r="C212" s="84">
        <v>1151.0185025000001</v>
      </c>
      <c r="D212" s="84">
        <v>1100.6523518500001</v>
      </c>
      <c r="E212" s="84">
        <v>211.93830625000001</v>
      </c>
      <c r="F212" s="84">
        <v>211.93830625000001</v>
      </c>
    </row>
    <row r="213" spans="1:6" ht="12.75" customHeight="1" x14ac:dyDescent="0.2">
      <c r="A213" s="83" t="s">
        <v>156</v>
      </c>
      <c r="B213" s="83">
        <v>7</v>
      </c>
      <c r="C213" s="84">
        <v>1110.0666017000001</v>
      </c>
      <c r="D213" s="84">
        <v>1059.58909369</v>
      </c>
      <c r="E213" s="84">
        <v>204.03128878000001</v>
      </c>
      <c r="F213" s="84">
        <v>204.03128878000001</v>
      </c>
    </row>
    <row r="214" spans="1:6" ht="12.75" customHeight="1" x14ac:dyDescent="0.2">
      <c r="A214" s="83" t="s">
        <v>156</v>
      </c>
      <c r="B214" s="83">
        <v>8</v>
      </c>
      <c r="C214" s="84">
        <v>1005.43312401</v>
      </c>
      <c r="D214" s="84">
        <v>956.68870007999999</v>
      </c>
      <c r="E214" s="84">
        <v>184.21709849000001</v>
      </c>
      <c r="F214" s="84">
        <v>184.21709849000001</v>
      </c>
    </row>
    <row r="215" spans="1:6" ht="12.75" customHeight="1" x14ac:dyDescent="0.2">
      <c r="A215" s="83" t="s">
        <v>156</v>
      </c>
      <c r="B215" s="83">
        <v>9</v>
      </c>
      <c r="C215" s="84">
        <v>917.54372376000003</v>
      </c>
      <c r="D215" s="84">
        <v>869.40240194</v>
      </c>
      <c r="E215" s="84">
        <v>167.40951147000001</v>
      </c>
      <c r="F215" s="84">
        <v>167.40951147000001</v>
      </c>
    </row>
    <row r="216" spans="1:6" ht="12.75" customHeight="1" x14ac:dyDescent="0.2">
      <c r="A216" s="83" t="s">
        <v>156</v>
      </c>
      <c r="B216" s="83">
        <v>10</v>
      </c>
      <c r="C216" s="84">
        <v>882.62128473999996</v>
      </c>
      <c r="D216" s="84">
        <v>831.44982187999994</v>
      </c>
      <c r="E216" s="84">
        <v>160.10147681000001</v>
      </c>
      <c r="F216" s="84">
        <v>160.10147681000001</v>
      </c>
    </row>
    <row r="217" spans="1:6" ht="12.75" customHeight="1" x14ac:dyDescent="0.2">
      <c r="A217" s="83" t="s">
        <v>156</v>
      </c>
      <c r="B217" s="83">
        <v>11</v>
      </c>
      <c r="C217" s="84">
        <v>883.23534445999996</v>
      </c>
      <c r="D217" s="84">
        <v>827.67766787000005</v>
      </c>
      <c r="E217" s="84">
        <v>159.37512218000001</v>
      </c>
      <c r="F217" s="84">
        <v>159.37512218000001</v>
      </c>
    </row>
    <row r="218" spans="1:6" ht="12.75" customHeight="1" x14ac:dyDescent="0.2">
      <c r="A218" s="83" t="s">
        <v>156</v>
      </c>
      <c r="B218" s="83">
        <v>12</v>
      </c>
      <c r="C218" s="84">
        <v>870.93461277999995</v>
      </c>
      <c r="D218" s="84">
        <v>816.13607838999997</v>
      </c>
      <c r="E218" s="84">
        <v>157.15270842000001</v>
      </c>
      <c r="F218" s="84">
        <v>157.15270842000001</v>
      </c>
    </row>
    <row r="219" spans="1:6" ht="12.75" customHeight="1" x14ac:dyDescent="0.2">
      <c r="A219" s="83" t="s">
        <v>156</v>
      </c>
      <c r="B219" s="83">
        <v>13</v>
      </c>
      <c r="C219" s="84">
        <v>871.68160341999999</v>
      </c>
      <c r="D219" s="84">
        <v>820.36357051000005</v>
      </c>
      <c r="E219" s="84">
        <v>157.96674159</v>
      </c>
      <c r="F219" s="84">
        <v>157.96674159</v>
      </c>
    </row>
    <row r="220" spans="1:6" ht="12.75" customHeight="1" x14ac:dyDescent="0.2">
      <c r="A220" s="83" t="s">
        <v>156</v>
      </c>
      <c r="B220" s="83">
        <v>14</v>
      </c>
      <c r="C220" s="84">
        <v>907.73368927000001</v>
      </c>
      <c r="D220" s="84">
        <v>856.27675251999995</v>
      </c>
      <c r="E220" s="84">
        <v>164.88207589999999</v>
      </c>
      <c r="F220" s="84">
        <v>164.88207589999999</v>
      </c>
    </row>
    <row r="221" spans="1:6" ht="12.75" customHeight="1" x14ac:dyDescent="0.2">
      <c r="A221" s="83" t="s">
        <v>156</v>
      </c>
      <c r="B221" s="83">
        <v>15</v>
      </c>
      <c r="C221" s="84">
        <v>941.75179509999998</v>
      </c>
      <c r="D221" s="84">
        <v>889.97889146</v>
      </c>
      <c r="E221" s="84">
        <v>171.3716584</v>
      </c>
      <c r="F221" s="84">
        <v>171.3716584</v>
      </c>
    </row>
    <row r="222" spans="1:6" ht="12.75" customHeight="1" x14ac:dyDescent="0.2">
      <c r="A222" s="83" t="s">
        <v>156</v>
      </c>
      <c r="B222" s="83">
        <v>16</v>
      </c>
      <c r="C222" s="84">
        <v>940.20837554000002</v>
      </c>
      <c r="D222" s="84">
        <v>888.32180888000005</v>
      </c>
      <c r="E222" s="84">
        <v>171.05257556000001</v>
      </c>
      <c r="F222" s="84">
        <v>171.05257556000001</v>
      </c>
    </row>
    <row r="223" spans="1:6" ht="12.75" customHeight="1" x14ac:dyDescent="0.2">
      <c r="A223" s="83" t="s">
        <v>156</v>
      </c>
      <c r="B223" s="83">
        <v>17</v>
      </c>
      <c r="C223" s="84">
        <v>937.35534505999999</v>
      </c>
      <c r="D223" s="84">
        <v>887.17524410999999</v>
      </c>
      <c r="E223" s="84">
        <v>170.8317965</v>
      </c>
      <c r="F223" s="84">
        <v>170.8317965</v>
      </c>
    </row>
    <row r="224" spans="1:6" ht="12.75" customHeight="1" x14ac:dyDescent="0.2">
      <c r="A224" s="83" t="s">
        <v>156</v>
      </c>
      <c r="B224" s="83">
        <v>18</v>
      </c>
      <c r="C224" s="84">
        <v>905.68295429</v>
      </c>
      <c r="D224" s="84">
        <v>857.91952834999995</v>
      </c>
      <c r="E224" s="84">
        <v>165.19840386999999</v>
      </c>
      <c r="F224" s="84">
        <v>165.19840386999999</v>
      </c>
    </row>
    <row r="225" spans="1:6" ht="12.75" customHeight="1" x14ac:dyDescent="0.2">
      <c r="A225" s="83" t="s">
        <v>156</v>
      </c>
      <c r="B225" s="83">
        <v>19</v>
      </c>
      <c r="C225" s="84">
        <v>869.64127359999998</v>
      </c>
      <c r="D225" s="84">
        <v>823.01015022000001</v>
      </c>
      <c r="E225" s="84">
        <v>158.47635901999999</v>
      </c>
      <c r="F225" s="84">
        <v>158.47635901999999</v>
      </c>
    </row>
    <row r="226" spans="1:6" ht="12.75" customHeight="1" x14ac:dyDescent="0.2">
      <c r="A226" s="83" t="s">
        <v>156</v>
      </c>
      <c r="B226" s="83">
        <v>20</v>
      </c>
      <c r="C226" s="84">
        <v>867.50312068000005</v>
      </c>
      <c r="D226" s="84">
        <v>821.02771077</v>
      </c>
      <c r="E226" s="84">
        <v>158.09462644000001</v>
      </c>
      <c r="F226" s="84">
        <v>158.09462644000001</v>
      </c>
    </row>
    <row r="227" spans="1:6" ht="12.75" customHeight="1" x14ac:dyDescent="0.2">
      <c r="A227" s="83" t="s">
        <v>156</v>
      </c>
      <c r="B227" s="83">
        <v>21</v>
      </c>
      <c r="C227" s="84">
        <v>859.59002098999997</v>
      </c>
      <c r="D227" s="84">
        <v>813.41174199</v>
      </c>
      <c r="E227" s="84">
        <v>156.62811840000001</v>
      </c>
      <c r="F227" s="84">
        <v>156.62811840000001</v>
      </c>
    </row>
    <row r="228" spans="1:6" ht="12.75" customHeight="1" x14ac:dyDescent="0.2">
      <c r="A228" s="83" t="s">
        <v>156</v>
      </c>
      <c r="B228" s="83">
        <v>22</v>
      </c>
      <c r="C228" s="84">
        <v>853.81843895999998</v>
      </c>
      <c r="D228" s="84">
        <v>807.93248884000002</v>
      </c>
      <c r="E228" s="84">
        <v>155.5730499</v>
      </c>
      <c r="F228" s="84">
        <v>155.5730499</v>
      </c>
    </row>
    <row r="229" spans="1:6" ht="12.75" customHeight="1" x14ac:dyDescent="0.2">
      <c r="A229" s="83" t="s">
        <v>156</v>
      </c>
      <c r="B229" s="83">
        <v>23</v>
      </c>
      <c r="C229" s="84">
        <v>887.03875369000002</v>
      </c>
      <c r="D229" s="84">
        <v>840.25767211000004</v>
      </c>
      <c r="E229" s="84">
        <v>161.79748996000001</v>
      </c>
      <c r="F229" s="84">
        <v>161.79748996000001</v>
      </c>
    </row>
    <row r="230" spans="1:6" ht="12.75" customHeight="1" x14ac:dyDescent="0.2">
      <c r="A230" s="83" t="s">
        <v>156</v>
      </c>
      <c r="B230" s="83">
        <v>24</v>
      </c>
      <c r="C230" s="84">
        <v>939.76572704</v>
      </c>
      <c r="D230" s="84">
        <v>901.43589669999994</v>
      </c>
      <c r="E230" s="84">
        <v>173.57778486999999</v>
      </c>
      <c r="F230" s="84">
        <v>173.57778486999999</v>
      </c>
    </row>
    <row r="231" spans="1:6" ht="12.75" customHeight="1" x14ac:dyDescent="0.2">
      <c r="A231" s="83" t="s">
        <v>157</v>
      </c>
      <c r="B231" s="83">
        <v>1</v>
      </c>
      <c r="C231" s="84">
        <v>1067.0142415400001</v>
      </c>
      <c r="D231" s="84">
        <v>1018.67850671</v>
      </c>
      <c r="E231" s="84">
        <v>196.1536692</v>
      </c>
      <c r="F231" s="84">
        <v>196.1536692</v>
      </c>
    </row>
    <row r="232" spans="1:6" ht="12.75" customHeight="1" x14ac:dyDescent="0.2">
      <c r="A232" s="83" t="s">
        <v>157</v>
      </c>
      <c r="B232" s="83">
        <v>2</v>
      </c>
      <c r="C232" s="84">
        <v>1156.05556133</v>
      </c>
      <c r="D232" s="84">
        <v>1109.68843294</v>
      </c>
      <c r="E232" s="84">
        <v>213.67826685</v>
      </c>
      <c r="F232" s="84">
        <v>213.67826685</v>
      </c>
    </row>
    <row r="233" spans="1:6" ht="12.75" customHeight="1" x14ac:dyDescent="0.2">
      <c r="A233" s="83" t="s">
        <v>157</v>
      </c>
      <c r="B233" s="83">
        <v>3</v>
      </c>
      <c r="C233" s="84">
        <v>1218.26068061</v>
      </c>
      <c r="D233" s="84">
        <v>1176.9806743500001</v>
      </c>
      <c r="E233" s="84">
        <v>226.63585845</v>
      </c>
      <c r="F233" s="84">
        <v>226.63585845</v>
      </c>
    </row>
    <row r="234" spans="1:6" ht="12.75" customHeight="1" x14ac:dyDescent="0.2">
      <c r="A234" s="83" t="s">
        <v>157</v>
      </c>
      <c r="B234" s="83">
        <v>4</v>
      </c>
      <c r="C234" s="84">
        <v>1240.0683248</v>
      </c>
      <c r="D234" s="84">
        <v>1194.3769006699999</v>
      </c>
      <c r="E234" s="84">
        <v>229.98562346</v>
      </c>
      <c r="F234" s="84">
        <v>229.98562346</v>
      </c>
    </row>
    <row r="235" spans="1:6" ht="12.75" customHeight="1" x14ac:dyDescent="0.2">
      <c r="A235" s="83" t="s">
        <v>157</v>
      </c>
      <c r="B235" s="83">
        <v>5</v>
      </c>
      <c r="C235" s="84">
        <v>1253.3694866799999</v>
      </c>
      <c r="D235" s="84">
        <v>1201.3175999699999</v>
      </c>
      <c r="E235" s="84">
        <v>231.32210363999999</v>
      </c>
      <c r="F235" s="84">
        <v>231.32210363999999</v>
      </c>
    </row>
    <row r="236" spans="1:6" ht="12.75" customHeight="1" x14ac:dyDescent="0.2">
      <c r="A236" s="83" t="s">
        <v>157</v>
      </c>
      <c r="B236" s="83">
        <v>6</v>
      </c>
      <c r="C236" s="84">
        <v>1234.22007908</v>
      </c>
      <c r="D236" s="84">
        <v>1182.41284015</v>
      </c>
      <c r="E236" s="84">
        <v>227.68185996</v>
      </c>
      <c r="F236" s="84">
        <v>227.68185996</v>
      </c>
    </row>
    <row r="237" spans="1:6" ht="12.75" customHeight="1" x14ac:dyDescent="0.2">
      <c r="A237" s="83" t="s">
        <v>157</v>
      </c>
      <c r="B237" s="83">
        <v>7</v>
      </c>
      <c r="C237" s="84">
        <v>1167.05125699</v>
      </c>
      <c r="D237" s="84">
        <v>1115.8630592699999</v>
      </c>
      <c r="E237" s="84">
        <v>214.86723431999999</v>
      </c>
      <c r="F237" s="84">
        <v>214.86723431999999</v>
      </c>
    </row>
    <row r="238" spans="1:6" ht="12.75" customHeight="1" x14ac:dyDescent="0.2">
      <c r="A238" s="83" t="s">
        <v>157</v>
      </c>
      <c r="B238" s="83">
        <v>8</v>
      </c>
      <c r="C238" s="84">
        <v>1058.23758507</v>
      </c>
      <c r="D238" s="84">
        <v>1009.38643125</v>
      </c>
      <c r="E238" s="84">
        <v>194.3644151</v>
      </c>
      <c r="F238" s="84">
        <v>194.3644151</v>
      </c>
    </row>
    <row r="239" spans="1:6" ht="12.75" customHeight="1" x14ac:dyDescent="0.2">
      <c r="A239" s="83" t="s">
        <v>157</v>
      </c>
      <c r="B239" s="83">
        <v>9</v>
      </c>
      <c r="C239" s="84">
        <v>958.76354361000006</v>
      </c>
      <c r="D239" s="84">
        <v>911.53880016000005</v>
      </c>
      <c r="E239" s="84">
        <v>175.52316956999999</v>
      </c>
      <c r="F239" s="84">
        <v>175.52316956999999</v>
      </c>
    </row>
    <row r="240" spans="1:6" ht="12.75" customHeight="1" x14ac:dyDescent="0.2">
      <c r="A240" s="83" t="s">
        <v>157</v>
      </c>
      <c r="B240" s="83">
        <v>10</v>
      </c>
      <c r="C240" s="84">
        <v>919.49962023</v>
      </c>
      <c r="D240" s="84">
        <v>872.07528119999995</v>
      </c>
      <c r="E240" s="84">
        <v>167.92419305999999</v>
      </c>
      <c r="F240" s="84">
        <v>167.92419305999999</v>
      </c>
    </row>
    <row r="241" spans="1:6" ht="12.75" customHeight="1" x14ac:dyDescent="0.2">
      <c r="A241" s="83" t="s">
        <v>157</v>
      </c>
      <c r="B241" s="83">
        <v>11</v>
      </c>
      <c r="C241" s="84">
        <v>911.64456329999996</v>
      </c>
      <c r="D241" s="84">
        <v>863.76929786999995</v>
      </c>
      <c r="E241" s="84">
        <v>166.32481788999999</v>
      </c>
      <c r="F241" s="84">
        <v>166.32481788999999</v>
      </c>
    </row>
    <row r="242" spans="1:6" ht="12.75" customHeight="1" x14ac:dyDescent="0.2">
      <c r="A242" s="83" t="s">
        <v>157</v>
      </c>
      <c r="B242" s="83">
        <v>12</v>
      </c>
      <c r="C242" s="84">
        <v>898.19019924999998</v>
      </c>
      <c r="D242" s="84">
        <v>851.03514602999996</v>
      </c>
      <c r="E242" s="84">
        <v>163.87276792</v>
      </c>
      <c r="F242" s="84">
        <v>163.87276792</v>
      </c>
    </row>
    <row r="243" spans="1:6" ht="12.75" customHeight="1" x14ac:dyDescent="0.2">
      <c r="A243" s="83" t="s">
        <v>157</v>
      </c>
      <c r="B243" s="83">
        <v>13</v>
      </c>
      <c r="C243" s="84">
        <v>901.50848315999997</v>
      </c>
      <c r="D243" s="84">
        <v>854.76629017000005</v>
      </c>
      <c r="E243" s="84">
        <v>164.59122581</v>
      </c>
      <c r="F243" s="84">
        <v>164.59122581</v>
      </c>
    </row>
    <row r="244" spans="1:6" ht="12.75" customHeight="1" x14ac:dyDescent="0.2">
      <c r="A244" s="83" t="s">
        <v>157</v>
      </c>
      <c r="B244" s="83">
        <v>14</v>
      </c>
      <c r="C244" s="84">
        <v>932.58710828000005</v>
      </c>
      <c r="D244" s="84">
        <v>885.19857636999996</v>
      </c>
      <c r="E244" s="84">
        <v>170.45117529999999</v>
      </c>
      <c r="F244" s="84">
        <v>170.45117529999999</v>
      </c>
    </row>
    <row r="245" spans="1:6" ht="12.75" customHeight="1" x14ac:dyDescent="0.2">
      <c r="A245" s="83" t="s">
        <v>157</v>
      </c>
      <c r="B245" s="83">
        <v>15</v>
      </c>
      <c r="C245" s="84">
        <v>971.63386951999996</v>
      </c>
      <c r="D245" s="84">
        <v>921.26393254000004</v>
      </c>
      <c r="E245" s="84">
        <v>177.39581181</v>
      </c>
      <c r="F245" s="84">
        <v>177.39581181</v>
      </c>
    </row>
    <row r="246" spans="1:6" ht="12.75" customHeight="1" x14ac:dyDescent="0.2">
      <c r="A246" s="83" t="s">
        <v>157</v>
      </c>
      <c r="B246" s="83">
        <v>16</v>
      </c>
      <c r="C246" s="84">
        <v>979.73144284</v>
      </c>
      <c r="D246" s="84">
        <v>931.52883664000001</v>
      </c>
      <c r="E246" s="84">
        <v>179.37239087</v>
      </c>
      <c r="F246" s="84">
        <v>179.37239087</v>
      </c>
    </row>
    <row r="247" spans="1:6" ht="12.75" customHeight="1" x14ac:dyDescent="0.2">
      <c r="A247" s="83" t="s">
        <v>157</v>
      </c>
      <c r="B247" s="83">
        <v>17</v>
      </c>
      <c r="C247" s="84">
        <v>969.43162844000005</v>
      </c>
      <c r="D247" s="84">
        <v>921.79216601999997</v>
      </c>
      <c r="E247" s="84">
        <v>177.49752685999999</v>
      </c>
      <c r="F247" s="84">
        <v>177.49752685999999</v>
      </c>
    </row>
    <row r="248" spans="1:6" ht="12.75" customHeight="1" x14ac:dyDescent="0.2">
      <c r="A248" s="83" t="s">
        <v>157</v>
      </c>
      <c r="B248" s="83">
        <v>18</v>
      </c>
      <c r="C248" s="84">
        <v>942.49975184000004</v>
      </c>
      <c r="D248" s="84">
        <v>893.67602943999998</v>
      </c>
      <c r="E248" s="84">
        <v>172.08356817000001</v>
      </c>
      <c r="F248" s="84">
        <v>172.08356817000001</v>
      </c>
    </row>
    <row r="249" spans="1:6" ht="12.75" customHeight="1" x14ac:dyDescent="0.2">
      <c r="A249" s="83" t="s">
        <v>157</v>
      </c>
      <c r="B249" s="83">
        <v>19</v>
      </c>
      <c r="C249" s="84">
        <v>906.07428504999996</v>
      </c>
      <c r="D249" s="84">
        <v>857.47975664000001</v>
      </c>
      <c r="E249" s="84">
        <v>165.11372274999999</v>
      </c>
      <c r="F249" s="84">
        <v>165.11372274999999</v>
      </c>
    </row>
    <row r="250" spans="1:6" ht="12.75" customHeight="1" x14ac:dyDescent="0.2">
      <c r="A250" s="83" t="s">
        <v>157</v>
      </c>
      <c r="B250" s="83">
        <v>20</v>
      </c>
      <c r="C250" s="84">
        <v>890.32762579999996</v>
      </c>
      <c r="D250" s="84">
        <v>843.38938879</v>
      </c>
      <c r="E250" s="84">
        <v>162.4005239</v>
      </c>
      <c r="F250" s="84">
        <v>162.4005239</v>
      </c>
    </row>
    <row r="251" spans="1:6" ht="12.75" customHeight="1" x14ac:dyDescent="0.2">
      <c r="A251" s="83" t="s">
        <v>157</v>
      </c>
      <c r="B251" s="83">
        <v>21</v>
      </c>
      <c r="C251" s="84">
        <v>903.10170545999995</v>
      </c>
      <c r="D251" s="84">
        <v>855.62916278</v>
      </c>
      <c r="E251" s="84">
        <v>164.75737796000001</v>
      </c>
      <c r="F251" s="84">
        <v>164.75737796000001</v>
      </c>
    </row>
    <row r="252" spans="1:6" ht="12.75" customHeight="1" x14ac:dyDescent="0.2">
      <c r="A252" s="83" t="s">
        <v>157</v>
      </c>
      <c r="B252" s="83">
        <v>22</v>
      </c>
      <c r="C252" s="84">
        <v>889.54379848999997</v>
      </c>
      <c r="D252" s="84">
        <v>841.79465216999995</v>
      </c>
      <c r="E252" s="84">
        <v>162.09344621</v>
      </c>
      <c r="F252" s="84">
        <v>162.09344621</v>
      </c>
    </row>
    <row r="253" spans="1:6" ht="12.75" customHeight="1" x14ac:dyDescent="0.2">
      <c r="A253" s="83" t="s">
        <v>157</v>
      </c>
      <c r="B253" s="83">
        <v>23</v>
      </c>
      <c r="C253" s="84">
        <v>1057.6262167699999</v>
      </c>
      <c r="D253" s="84">
        <v>1008.75913862</v>
      </c>
      <c r="E253" s="84">
        <v>194.24362551999999</v>
      </c>
      <c r="F253" s="84">
        <v>194.24362551999999</v>
      </c>
    </row>
    <row r="254" spans="1:6" ht="12.75" customHeight="1" x14ac:dyDescent="0.2">
      <c r="A254" s="83" t="s">
        <v>157</v>
      </c>
      <c r="B254" s="83">
        <v>24</v>
      </c>
      <c r="C254" s="84">
        <v>1042.3133347099999</v>
      </c>
      <c r="D254" s="84">
        <v>994.29687601000001</v>
      </c>
      <c r="E254" s="84">
        <v>191.45881573</v>
      </c>
      <c r="F254" s="84">
        <v>191.45881573</v>
      </c>
    </row>
    <row r="255" spans="1:6" ht="12.75" customHeight="1" x14ac:dyDescent="0.2">
      <c r="A255" s="83" t="s">
        <v>158</v>
      </c>
      <c r="B255" s="83">
        <v>1</v>
      </c>
      <c r="C255" s="84">
        <v>1021.35071308</v>
      </c>
      <c r="D255" s="84">
        <v>974.58367765000003</v>
      </c>
      <c r="E255" s="84">
        <v>187.66290154999999</v>
      </c>
      <c r="F255" s="84">
        <v>187.66290154999999</v>
      </c>
    </row>
    <row r="256" spans="1:6" ht="12.75" customHeight="1" x14ac:dyDescent="0.2">
      <c r="A256" s="83" t="s">
        <v>158</v>
      </c>
      <c r="B256" s="83">
        <v>2</v>
      </c>
      <c r="C256" s="84">
        <v>1113.2275053000001</v>
      </c>
      <c r="D256" s="84">
        <v>1064.7078073099999</v>
      </c>
      <c r="E256" s="84">
        <v>205.01693287000001</v>
      </c>
      <c r="F256" s="84">
        <v>205.01693287000001</v>
      </c>
    </row>
    <row r="257" spans="1:6" ht="12.75" customHeight="1" x14ac:dyDescent="0.2">
      <c r="A257" s="83" t="s">
        <v>158</v>
      </c>
      <c r="B257" s="83">
        <v>3</v>
      </c>
      <c r="C257" s="84">
        <v>1170.7409533</v>
      </c>
      <c r="D257" s="84">
        <v>1121.15225753</v>
      </c>
      <c r="E257" s="84">
        <v>215.88570643</v>
      </c>
      <c r="F257" s="84">
        <v>215.88570643</v>
      </c>
    </row>
    <row r="258" spans="1:6" ht="12.75" customHeight="1" x14ac:dyDescent="0.2">
      <c r="A258" s="83" t="s">
        <v>158</v>
      </c>
      <c r="B258" s="83">
        <v>4</v>
      </c>
      <c r="C258" s="84">
        <v>1198.91021034</v>
      </c>
      <c r="D258" s="84">
        <v>1150.0152473600001</v>
      </c>
      <c r="E258" s="84">
        <v>221.44347694000001</v>
      </c>
      <c r="F258" s="84">
        <v>221.44347694000001</v>
      </c>
    </row>
    <row r="259" spans="1:6" ht="12.75" customHeight="1" x14ac:dyDescent="0.2">
      <c r="A259" s="83" t="s">
        <v>158</v>
      </c>
      <c r="B259" s="83">
        <v>5</v>
      </c>
      <c r="C259" s="84">
        <v>1165.7928343900001</v>
      </c>
      <c r="D259" s="84">
        <v>1116.8080098999999</v>
      </c>
      <c r="E259" s="84">
        <v>215.04919117</v>
      </c>
      <c r="F259" s="84">
        <v>215.04919117</v>
      </c>
    </row>
    <row r="260" spans="1:6" ht="12.75" customHeight="1" x14ac:dyDescent="0.2">
      <c r="A260" s="83" t="s">
        <v>158</v>
      </c>
      <c r="B260" s="83">
        <v>6</v>
      </c>
      <c r="C260" s="84">
        <v>1134.7540156600001</v>
      </c>
      <c r="D260" s="84">
        <v>1091.8871829699999</v>
      </c>
      <c r="E260" s="84">
        <v>210.2505117</v>
      </c>
      <c r="F260" s="84">
        <v>210.2505117</v>
      </c>
    </row>
    <row r="261" spans="1:6" ht="12.75" customHeight="1" x14ac:dyDescent="0.2">
      <c r="A261" s="83" t="s">
        <v>158</v>
      </c>
      <c r="B261" s="83">
        <v>7</v>
      </c>
      <c r="C261" s="84">
        <v>1072.7997023400001</v>
      </c>
      <c r="D261" s="84">
        <v>1026.5047371600001</v>
      </c>
      <c r="E261" s="84">
        <v>197.66066459999999</v>
      </c>
      <c r="F261" s="84">
        <v>197.66066459999999</v>
      </c>
    </row>
    <row r="262" spans="1:6" ht="12.75" customHeight="1" x14ac:dyDescent="0.2">
      <c r="A262" s="83" t="s">
        <v>158</v>
      </c>
      <c r="B262" s="83">
        <v>8</v>
      </c>
      <c r="C262" s="84">
        <v>974.77121469999997</v>
      </c>
      <c r="D262" s="84">
        <v>927.63479960999996</v>
      </c>
      <c r="E262" s="84">
        <v>178.62256681</v>
      </c>
      <c r="F262" s="84">
        <v>178.62256681</v>
      </c>
    </row>
    <row r="263" spans="1:6" ht="12.75" customHeight="1" x14ac:dyDescent="0.2">
      <c r="A263" s="83" t="s">
        <v>158</v>
      </c>
      <c r="B263" s="83">
        <v>9</v>
      </c>
      <c r="C263" s="84">
        <v>874.60138986000004</v>
      </c>
      <c r="D263" s="84">
        <v>827.42963678000001</v>
      </c>
      <c r="E263" s="84">
        <v>159.32736206000001</v>
      </c>
      <c r="F263" s="84">
        <v>159.32736206000001</v>
      </c>
    </row>
    <row r="264" spans="1:6" ht="12.75" customHeight="1" x14ac:dyDescent="0.2">
      <c r="A264" s="83" t="s">
        <v>158</v>
      </c>
      <c r="B264" s="83">
        <v>10</v>
      </c>
      <c r="C264" s="84">
        <v>842.48976905999996</v>
      </c>
      <c r="D264" s="84">
        <v>794.97296679999999</v>
      </c>
      <c r="E264" s="84">
        <v>153.07760331</v>
      </c>
      <c r="F264" s="84">
        <v>153.07760331</v>
      </c>
    </row>
    <row r="265" spans="1:6" ht="12.75" customHeight="1" x14ac:dyDescent="0.2">
      <c r="A265" s="83" t="s">
        <v>158</v>
      </c>
      <c r="B265" s="83">
        <v>11</v>
      </c>
      <c r="C265" s="84">
        <v>836.06219088</v>
      </c>
      <c r="D265" s="84">
        <v>783.94867832</v>
      </c>
      <c r="E265" s="84">
        <v>150.95479947999999</v>
      </c>
      <c r="F265" s="84">
        <v>150.95479947999999</v>
      </c>
    </row>
    <row r="266" spans="1:6" ht="12.75" customHeight="1" x14ac:dyDescent="0.2">
      <c r="A266" s="83" t="s">
        <v>158</v>
      </c>
      <c r="B266" s="83">
        <v>12</v>
      </c>
      <c r="C266" s="84">
        <v>827.78879002999997</v>
      </c>
      <c r="D266" s="84">
        <v>775.66243856000006</v>
      </c>
      <c r="E266" s="84">
        <v>149.35922608000001</v>
      </c>
      <c r="F266" s="84">
        <v>149.35922608000001</v>
      </c>
    </row>
    <row r="267" spans="1:6" ht="12.75" customHeight="1" x14ac:dyDescent="0.2">
      <c r="A267" s="83" t="s">
        <v>158</v>
      </c>
      <c r="B267" s="83">
        <v>13</v>
      </c>
      <c r="C267" s="84">
        <v>834.11784740999997</v>
      </c>
      <c r="D267" s="84">
        <v>781.47460798999998</v>
      </c>
      <c r="E267" s="84">
        <v>150.47839994</v>
      </c>
      <c r="F267" s="84">
        <v>150.47839994</v>
      </c>
    </row>
    <row r="268" spans="1:6" ht="12.75" customHeight="1" x14ac:dyDescent="0.2">
      <c r="A268" s="83" t="s">
        <v>158</v>
      </c>
      <c r="B268" s="83">
        <v>14</v>
      </c>
      <c r="C268" s="84">
        <v>866.95238216999996</v>
      </c>
      <c r="D268" s="84">
        <v>813.52844827000001</v>
      </c>
      <c r="E268" s="84">
        <v>156.65059101</v>
      </c>
      <c r="F268" s="84">
        <v>156.65059101</v>
      </c>
    </row>
    <row r="269" spans="1:6" ht="12.75" customHeight="1" x14ac:dyDescent="0.2">
      <c r="A269" s="83" t="s">
        <v>158</v>
      </c>
      <c r="B269" s="83">
        <v>15</v>
      </c>
      <c r="C269" s="84">
        <v>887.69605339999998</v>
      </c>
      <c r="D269" s="84">
        <v>833.92192377000003</v>
      </c>
      <c r="E269" s="84">
        <v>160.57749731000001</v>
      </c>
      <c r="F269" s="84">
        <v>160.57749731000001</v>
      </c>
    </row>
    <row r="270" spans="1:6" ht="12.75" customHeight="1" x14ac:dyDescent="0.2">
      <c r="A270" s="83" t="s">
        <v>158</v>
      </c>
      <c r="B270" s="83">
        <v>16</v>
      </c>
      <c r="C270" s="84">
        <v>903.03053855999997</v>
      </c>
      <c r="D270" s="84">
        <v>850.60391723999999</v>
      </c>
      <c r="E270" s="84">
        <v>163.7897318</v>
      </c>
      <c r="F270" s="84">
        <v>163.7897318</v>
      </c>
    </row>
    <row r="271" spans="1:6" ht="12.75" customHeight="1" x14ac:dyDescent="0.2">
      <c r="A271" s="83" t="s">
        <v>158</v>
      </c>
      <c r="B271" s="83">
        <v>17</v>
      </c>
      <c r="C271" s="84">
        <v>909.25407441000004</v>
      </c>
      <c r="D271" s="84">
        <v>855.06058910000002</v>
      </c>
      <c r="E271" s="84">
        <v>164.64789512999999</v>
      </c>
      <c r="F271" s="84">
        <v>164.64789512999999</v>
      </c>
    </row>
    <row r="272" spans="1:6" ht="12.75" customHeight="1" x14ac:dyDescent="0.2">
      <c r="A272" s="83" t="s">
        <v>158</v>
      </c>
      <c r="B272" s="83">
        <v>18</v>
      </c>
      <c r="C272" s="84">
        <v>882.55317212</v>
      </c>
      <c r="D272" s="84">
        <v>831.03721149</v>
      </c>
      <c r="E272" s="84">
        <v>160.02202578999999</v>
      </c>
      <c r="F272" s="84">
        <v>160.02202578999999</v>
      </c>
    </row>
    <row r="273" spans="1:6" ht="12.75" customHeight="1" x14ac:dyDescent="0.2">
      <c r="A273" s="83" t="s">
        <v>158</v>
      </c>
      <c r="B273" s="83">
        <v>19</v>
      </c>
      <c r="C273" s="84">
        <v>839.95991830000003</v>
      </c>
      <c r="D273" s="84">
        <v>790.94033420999995</v>
      </c>
      <c r="E273" s="84">
        <v>152.30109171000001</v>
      </c>
      <c r="F273" s="84">
        <v>152.30109171000001</v>
      </c>
    </row>
    <row r="274" spans="1:6" ht="12.75" customHeight="1" x14ac:dyDescent="0.2">
      <c r="A274" s="83" t="s">
        <v>158</v>
      </c>
      <c r="B274" s="83">
        <v>20</v>
      </c>
      <c r="C274" s="84">
        <v>809.31277825999996</v>
      </c>
      <c r="D274" s="84">
        <v>760.59242730000005</v>
      </c>
      <c r="E274" s="84">
        <v>146.45739004000001</v>
      </c>
      <c r="F274" s="84">
        <v>146.45739004000001</v>
      </c>
    </row>
    <row r="275" spans="1:6" ht="12.75" customHeight="1" x14ac:dyDescent="0.2">
      <c r="A275" s="83" t="s">
        <v>158</v>
      </c>
      <c r="B275" s="83">
        <v>21</v>
      </c>
      <c r="C275" s="84">
        <v>820.88075991000005</v>
      </c>
      <c r="D275" s="84">
        <v>770.79868177000003</v>
      </c>
      <c r="E275" s="84">
        <v>148.42267570000001</v>
      </c>
      <c r="F275" s="84">
        <v>148.42267570000001</v>
      </c>
    </row>
    <row r="276" spans="1:6" ht="12.75" customHeight="1" x14ac:dyDescent="0.2">
      <c r="A276" s="83" t="s">
        <v>158</v>
      </c>
      <c r="B276" s="83">
        <v>22</v>
      </c>
      <c r="C276" s="84">
        <v>809.56585433999999</v>
      </c>
      <c r="D276" s="84">
        <v>760.68096901000001</v>
      </c>
      <c r="E276" s="84">
        <v>146.47443935999999</v>
      </c>
      <c r="F276" s="84">
        <v>146.47443935999999</v>
      </c>
    </row>
    <row r="277" spans="1:6" ht="12.75" customHeight="1" x14ac:dyDescent="0.2">
      <c r="A277" s="83" t="s">
        <v>158</v>
      </c>
      <c r="B277" s="83">
        <v>23</v>
      </c>
      <c r="C277" s="84">
        <v>830.61010419000002</v>
      </c>
      <c r="D277" s="84">
        <v>781.88998741</v>
      </c>
      <c r="E277" s="84">
        <v>150.55838414999999</v>
      </c>
      <c r="F277" s="84">
        <v>150.55838414999999</v>
      </c>
    </row>
    <row r="278" spans="1:6" ht="12.75" customHeight="1" x14ac:dyDescent="0.2">
      <c r="A278" s="83" t="s">
        <v>158</v>
      </c>
      <c r="B278" s="83">
        <v>24</v>
      </c>
      <c r="C278" s="84">
        <v>868.18277836000004</v>
      </c>
      <c r="D278" s="84">
        <v>819.53921265999998</v>
      </c>
      <c r="E278" s="84">
        <v>157.80800572000001</v>
      </c>
      <c r="F278" s="84">
        <v>157.80800572000001</v>
      </c>
    </row>
    <row r="279" spans="1:6" ht="12.75" customHeight="1" x14ac:dyDescent="0.2">
      <c r="A279" s="83" t="s">
        <v>159</v>
      </c>
      <c r="B279" s="83">
        <v>1</v>
      </c>
      <c r="C279" s="84">
        <v>970.54520993000006</v>
      </c>
      <c r="D279" s="84">
        <v>922.23115813000004</v>
      </c>
      <c r="E279" s="84">
        <v>177.58205785999999</v>
      </c>
      <c r="F279" s="84">
        <v>177.58205785999999</v>
      </c>
    </row>
    <row r="280" spans="1:6" ht="12.75" customHeight="1" x14ac:dyDescent="0.2">
      <c r="A280" s="83" t="s">
        <v>159</v>
      </c>
      <c r="B280" s="83">
        <v>2</v>
      </c>
      <c r="C280" s="84">
        <v>1051.1166663700001</v>
      </c>
      <c r="D280" s="84">
        <v>1002.71014328</v>
      </c>
      <c r="E280" s="84">
        <v>193.07884917000001</v>
      </c>
      <c r="F280" s="84">
        <v>193.07884917000001</v>
      </c>
    </row>
    <row r="281" spans="1:6" ht="12.75" customHeight="1" x14ac:dyDescent="0.2">
      <c r="A281" s="83" t="s">
        <v>159</v>
      </c>
      <c r="B281" s="83">
        <v>3</v>
      </c>
      <c r="C281" s="84">
        <v>1110.1621692199999</v>
      </c>
      <c r="D281" s="84">
        <v>1061.2905015900001</v>
      </c>
      <c r="E281" s="84">
        <v>204.35890676</v>
      </c>
      <c r="F281" s="84">
        <v>204.35890676</v>
      </c>
    </row>
    <row r="282" spans="1:6" ht="12.75" customHeight="1" x14ac:dyDescent="0.2">
      <c r="A282" s="83" t="s">
        <v>159</v>
      </c>
      <c r="B282" s="83">
        <v>4</v>
      </c>
      <c r="C282" s="84">
        <v>1138.9649546099999</v>
      </c>
      <c r="D282" s="84">
        <v>1088.8383638400001</v>
      </c>
      <c r="E282" s="84">
        <v>209.66344025999999</v>
      </c>
      <c r="F282" s="84">
        <v>209.66344025999999</v>
      </c>
    </row>
    <row r="283" spans="1:6" ht="12.75" customHeight="1" x14ac:dyDescent="0.2">
      <c r="A283" s="83" t="s">
        <v>159</v>
      </c>
      <c r="B283" s="83">
        <v>5</v>
      </c>
      <c r="C283" s="84">
        <v>1155.9610872400001</v>
      </c>
      <c r="D283" s="84">
        <v>1103.9115286799999</v>
      </c>
      <c r="E283" s="84">
        <v>212.56588353999999</v>
      </c>
      <c r="F283" s="84">
        <v>212.56588353999999</v>
      </c>
    </row>
    <row r="284" spans="1:6" ht="12.75" customHeight="1" x14ac:dyDescent="0.2">
      <c r="A284" s="83" t="s">
        <v>159</v>
      </c>
      <c r="B284" s="83">
        <v>6</v>
      </c>
      <c r="C284" s="84">
        <v>1141.75028094</v>
      </c>
      <c r="D284" s="84">
        <v>1091.3876299999999</v>
      </c>
      <c r="E284" s="84">
        <v>210.15431928000001</v>
      </c>
      <c r="F284" s="84">
        <v>210.15431928000001</v>
      </c>
    </row>
    <row r="285" spans="1:6" ht="12.75" customHeight="1" x14ac:dyDescent="0.2">
      <c r="A285" s="83" t="s">
        <v>159</v>
      </c>
      <c r="B285" s="83">
        <v>7</v>
      </c>
      <c r="C285" s="84">
        <v>1101.2355689999999</v>
      </c>
      <c r="D285" s="84">
        <v>1051.3656032900001</v>
      </c>
      <c r="E285" s="84">
        <v>202.44779819999999</v>
      </c>
      <c r="F285" s="84">
        <v>202.44779819999999</v>
      </c>
    </row>
    <row r="286" spans="1:6" ht="12.75" customHeight="1" x14ac:dyDescent="0.2">
      <c r="A286" s="83" t="s">
        <v>159</v>
      </c>
      <c r="B286" s="83">
        <v>8</v>
      </c>
      <c r="C286" s="84">
        <v>1017.6040489</v>
      </c>
      <c r="D286" s="84">
        <v>968.43633573</v>
      </c>
      <c r="E286" s="84">
        <v>186.47918788000001</v>
      </c>
      <c r="F286" s="84">
        <v>186.47918788000001</v>
      </c>
    </row>
    <row r="287" spans="1:6" ht="12.75" customHeight="1" x14ac:dyDescent="0.2">
      <c r="A287" s="83" t="s">
        <v>159</v>
      </c>
      <c r="B287" s="83">
        <v>9</v>
      </c>
      <c r="C287" s="84">
        <v>925.78389244000005</v>
      </c>
      <c r="D287" s="84">
        <v>877.19610904000001</v>
      </c>
      <c r="E287" s="84">
        <v>168.91024426999999</v>
      </c>
      <c r="F287" s="84">
        <v>168.91024426999999</v>
      </c>
    </row>
    <row r="288" spans="1:6" ht="12.75" customHeight="1" x14ac:dyDescent="0.2">
      <c r="A288" s="83" t="s">
        <v>159</v>
      </c>
      <c r="B288" s="83">
        <v>10</v>
      </c>
      <c r="C288" s="84">
        <v>866.43316490999996</v>
      </c>
      <c r="D288" s="84">
        <v>818.72206761999996</v>
      </c>
      <c r="E288" s="84">
        <v>157.65065873</v>
      </c>
      <c r="F288" s="84">
        <v>157.65065873</v>
      </c>
    </row>
    <row r="289" spans="1:6" ht="12.75" customHeight="1" x14ac:dyDescent="0.2">
      <c r="A289" s="83" t="s">
        <v>159</v>
      </c>
      <c r="B289" s="83">
        <v>11</v>
      </c>
      <c r="C289" s="84">
        <v>861.62902666000002</v>
      </c>
      <c r="D289" s="84">
        <v>813.76969291</v>
      </c>
      <c r="E289" s="84">
        <v>156.69704435</v>
      </c>
      <c r="F289" s="84">
        <v>156.69704435</v>
      </c>
    </row>
    <row r="290" spans="1:6" ht="12.75" customHeight="1" x14ac:dyDescent="0.2">
      <c r="A290" s="83" t="s">
        <v>159</v>
      </c>
      <c r="B290" s="83">
        <v>12</v>
      </c>
      <c r="C290" s="84">
        <v>846.97647622</v>
      </c>
      <c r="D290" s="84">
        <v>799.67057977000002</v>
      </c>
      <c r="E290" s="84">
        <v>153.98216153999999</v>
      </c>
      <c r="F290" s="84">
        <v>153.98216153999999</v>
      </c>
    </row>
    <row r="291" spans="1:6" ht="12.75" customHeight="1" x14ac:dyDescent="0.2">
      <c r="A291" s="83" t="s">
        <v>159</v>
      </c>
      <c r="B291" s="83">
        <v>13</v>
      </c>
      <c r="C291" s="84">
        <v>845.44266809999999</v>
      </c>
      <c r="D291" s="84">
        <v>798.91071019000003</v>
      </c>
      <c r="E291" s="84">
        <v>153.83584334</v>
      </c>
      <c r="F291" s="84">
        <v>153.83584334</v>
      </c>
    </row>
    <row r="292" spans="1:6" ht="12.75" customHeight="1" x14ac:dyDescent="0.2">
      <c r="A292" s="83" t="s">
        <v>159</v>
      </c>
      <c r="B292" s="83">
        <v>14</v>
      </c>
      <c r="C292" s="84">
        <v>866.73026832000005</v>
      </c>
      <c r="D292" s="84">
        <v>820.32044926000003</v>
      </c>
      <c r="E292" s="84">
        <v>157.95843829</v>
      </c>
      <c r="F292" s="84">
        <v>157.95843829</v>
      </c>
    </row>
    <row r="293" spans="1:6" ht="12.75" customHeight="1" x14ac:dyDescent="0.2">
      <c r="A293" s="83" t="s">
        <v>159</v>
      </c>
      <c r="B293" s="83">
        <v>15</v>
      </c>
      <c r="C293" s="84">
        <v>901.82923027000004</v>
      </c>
      <c r="D293" s="84">
        <v>854.79299193999998</v>
      </c>
      <c r="E293" s="84">
        <v>164.59636742000001</v>
      </c>
      <c r="F293" s="84">
        <v>164.59636742000001</v>
      </c>
    </row>
    <row r="294" spans="1:6" ht="12.75" customHeight="1" x14ac:dyDescent="0.2">
      <c r="A294" s="83" t="s">
        <v>159</v>
      </c>
      <c r="B294" s="83">
        <v>16</v>
      </c>
      <c r="C294" s="84">
        <v>925.22098459999995</v>
      </c>
      <c r="D294" s="84">
        <v>877.96760454000002</v>
      </c>
      <c r="E294" s="84">
        <v>169.05880112</v>
      </c>
      <c r="F294" s="84">
        <v>169.05880112</v>
      </c>
    </row>
    <row r="295" spans="1:6" ht="12.75" customHeight="1" x14ac:dyDescent="0.2">
      <c r="A295" s="83" t="s">
        <v>159</v>
      </c>
      <c r="B295" s="83">
        <v>17</v>
      </c>
      <c r="C295" s="84">
        <v>922.46392676000005</v>
      </c>
      <c r="D295" s="84">
        <v>874.53282983999998</v>
      </c>
      <c r="E295" s="84">
        <v>168.39741122999999</v>
      </c>
      <c r="F295" s="84">
        <v>168.39741122999999</v>
      </c>
    </row>
    <row r="296" spans="1:6" ht="12.75" customHeight="1" x14ac:dyDescent="0.2">
      <c r="A296" s="83" t="s">
        <v>159</v>
      </c>
      <c r="B296" s="83">
        <v>18</v>
      </c>
      <c r="C296" s="84">
        <v>909.55102641999997</v>
      </c>
      <c r="D296" s="84">
        <v>862.07193544999996</v>
      </c>
      <c r="E296" s="84">
        <v>165.99797889000001</v>
      </c>
      <c r="F296" s="84">
        <v>165.99797889000001</v>
      </c>
    </row>
    <row r="297" spans="1:6" ht="12.75" customHeight="1" x14ac:dyDescent="0.2">
      <c r="A297" s="83" t="s">
        <v>159</v>
      </c>
      <c r="B297" s="83">
        <v>19</v>
      </c>
      <c r="C297" s="84">
        <v>860.34293516000002</v>
      </c>
      <c r="D297" s="84">
        <v>813.31736878000004</v>
      </c>
      <c r="E297" s="84">
        <v>156.60994618000001</v>
      </c>
      <c r="F297" s="84">
        <v>156.60994618000001</v>
      </c>
    </row>
    <row r="298" spans="1:6" ht="12.75" customHeight="1" x14ac:dyDescent="0.2">
      <c r="A298" s="83" t="s">
        <v>159</v>
      </c>
      <c r="B298" s="83">
        <v>20</v>
      </c>
      <c r="C298" s="84">
        <v>822.40749096000002</v>
      </c>
      <c r="D298" s="84">
        <v>776.02459636000003</v>
      </c>
      <c r="E298" s="84">
        <v>149.42896210000001</v>
      </c>
      <c r="F298" s="84">
        <v>149.42896210000001</v>
      </c>
    </row>
    <row r="299" spans="1:6" ht="12.75" customHeight="1" x14ac:dyDescent="0.2">
      <c r="A299" s="83" t="s">
        <v>159</v>
      </c>
      <c r="B299" s="83">
        <v>21</v>
      </c>
      <c r="C299" s="84">
        <v>816.33529367999995</v>
      </c>
      <c r="D299" s="84">
        <v>770.49937106000004</v>
      </c>
      <c r="E299" s="84">
        <v>148.36504133</v>
      </c>
      <c r="F299" s="84">
        <v>148.36504133</v>
      </c>
    </row>
    <row r="300" spans="1:6" ht="12.75" customHeight="1" x14ac:dyDescent="0.2">
      <c r="A300" s="83" t="s">
        <v>159</v>
      </c>
      <c r="B300" s="83">
        <v>22</v>
      </c>
      <c r="C300" s="84">
        <v>832.06519963000005</v>
      </c>
      <c r="D300" s="84">
        <v>786.21419141000001</v>
      </c>
      <c r="E300" s="84">
        <v>151.39103986999999</v>
      </c>
      <c r="F300" s="84">
        <v>151.39103986999999</v>
      </c>
    </row>
    <row r="301" spans="1:6" ht="12.75" customHeight="1" x14ac:dyDescent="0.2">
      <c r="A301" s="83" t="s">
        <v>159</v>
      </c>
      <c r="B301" s="83">
        <v>23</v>
      </c>
      <c r="C301" s="84">
        <v>879.08920205000004</v>
      </c>
      <c r="D301" s="84">
        <v>832.70839583999998</v>
      </c>
      <c r="E301" s="84">
        <v>160.34382403000001</v>
      </c>
      <c r="F301" s="84">
        <v>160.34382403000001</v>
      </c>
    </row>
    <row r="302" spans="1:6" ht="12.75" customHeight="1" x14ac:dyDescent="0.2">
      <c r="A302" s="83" t="s">
        <v>159</v>
      </c>
      <c r="B302" s="83">
        <v>24</v>
      </c>
      <c r="C302" s="84">
        <v>945.63980998</v>
      </c>
      <c r="D302" s="84">
        <v>897.96299791000001</v>
      </c>
      <c r="E302" s="84">
        <v>172.90905391999999</v>
      </c>
      <c r="F302" s="84">
        <v>172.90905391999999</v>
      </c>
    </row>
    <row r="303" spans="1:6" ht="12.75" customHeight="1" x14ac:dyDescent="0.2">
      <c r="A303" s="83" t="s">
        <v>160</v>
      </c>
      <c r="B303" s="83">
        <v>1</v>
      </c>
      <c r="C303" s="84">
        <v>986.85492183999997</v>
      </c>
      <c r="D303" s="84">
        <v>937.45367725999995</v>
      </c>
      <c r="E303" s="84">
        <v>180.51326036</v>
      </c>
      <c r="F303" s="84">
        <v>180.51326036</v>
      </c>
    </row>
    <row r="304" spans="1:6" ht="12.75" customHeight="1" x14ac:dyDescent="0.2">
      <c r="A304" s="83" t="s">
        <v>160</v>
      </c>
      <c r="B304" s="83">
        <v>2</v>
      </c>
      <c r="C304" s="84">
        <v>1058.99772687</v>
      </c>
      <c r="D304" s="84">
        <v>1010.17825642</v>
      </c>
      <c r="E304" s="84">
        <v>194.51688657</v>
      </c>
      <c r="F304" s="84">
        <v>194.51688657</v>
      </c>
    </row>
    <row r="305" spans="1:6" ht="12.75" customHeight="1" x14ac:dyDescent="0.2">
      <c r="A305" s="83" t="s">
        <v>160</v>
      </c>
      <c r="B305" s="83">
        <v>3</v>
      </c>
      <c r="C305" s="84">
        <v>1098.98981334</v>
      </c>
      <c r="D305" s="84">
        <v>1060.28031227</v>
      </c>
      <c r="E305" s="84">
        <v>204.16438775</v>
      </c>
      <c r="F305" s="84">
        <v>204.16438775</v>
      </c>
    </row>
    <row r="306" spans="1:6" ht="12.75" customHeight="1" x14ac:dyDescent="0.2">
      <c r="A306" s="83" t="s">
        <v>160</v>
      </c>
      <c r="B306" s="83">
        <v>4</v>
      </c>
      <c r="C306" s="84">
        <v>1137.3800881699999</v>
      </c>
      <c r="D306" s="84">
        <v>1090.0486941500001</v>
      </c>
      <c r="E306" s="84">
        <v>209.89649782000001</v>
      </c>
      <c r="F306" s="84">
        <v>209.89649782000001</v>
      </c>
    </row>
    <row r="307" spans="1:6" ht="12.75" customHeight="1" x14ac:dyDescent="0.2">
      <c r="A307" s="83" t="s">
        <v>160</v>
      </c>
      <c r="B307" s="83">
        <v>5</v>
      </c>
      <c r="C307" s="84">
        <v>1157.4103702899999</v>
      </c>
      <c r="D307" s="84">
        <v>1111.2867940799999</v>
      </c>
      <c r="E307" s="84">
        <v>213.98604245999999</v>
      </c>
      <c r="F307" s="84">
        <v>213.98604245999999</v>
      </c>
    </row>
    <row r="308" spans="1:6" ht="12.75" customHeight="1" x14ac:dyDescent="0.2">
      <c r="A308" s="83" t="s">
        <v>160</v>
      </c>
      <c r="B308" s="83">
        <v>6</v>
      </c>
      <c r="C308" s="84">
        <v>1151.8057362300001</v>
      </c>
      <c r="D308" s="84">
        <v>1104.2595641200001</v>
      </c>
      <c r="E308" s="84">
        <v>212.63290019999999</v>
      </c>
      <c r="F308" s="84">
        <v>212.63290019999999</v>
      </c>
    </row>
    <row r="309" spans="1:6" ht="12.75" customHeight="1" x14ac:dyDescent="0.2">
      <c r="A309" s="83" t="s">
        <v>160</v>
      </c>
      <c r="B309" s="83">
        <v>7</v>
      </c>
      <c r="C309" s="84">
        <v>1115.0037090799999</v>
      </c>
      <c r="D309" s="84">
        <v>1068.6583333399999</v>
      </c>
      <c r="E309" s="84">
        <v>205.77763428</v>
      </c>
      <c r="F309" s="84">
        <v>205.77763428</v>
      </c>
    </row>
    <row r="310" spans="1:6" ht="12.75" customHeight="1" x14ac:dyDescent="0.2">
      <c r="A310" s="83" t="s">
        <v>160</v>
      </c>
      <c r="B310" s="83">
        <v>8</v>
      </c>
      <c r="C310" s="84">
        <v>1034.71695918</v>
      </c>
      <c r="D310" s="84">
        <v>988.03651305000005</v>
      </c>
      <c r="E310" s="84">
        <v>190.25333907000001</v>
      </c>
      <c r="F310" s="84">
        <v>190.25333907000001</v>
      </c>
    </row>
    <row r="311" spans="1:6" ht="12.75" customHeight="1" x14ac:dyDescent="0.2">
      <c r="A311" s="83" t="s">
        <v>160</v>
      </c>
      <c r="B311" s="83">
        <v>9</v>
      </c>
      <c r="C311" s="84">
        <v>959.86957800000005</v>
      </c>
      <c r="D311" s="84">
        <v>914.01095914999996</v>
      </c>
      <c r="E311" s="84">
        <v>175.99920107</v>
      </c>
      <c r="F311" s="84">
        <v>175.99920107</v>
      </c>
    </row>
    <row r="312" spans="1:6" ht="12.75" customHeight="1" x14ac:dyDescent="0.2">
      <c r="A312" s="83" t="s">
        <v>160</v>
      </c>
      <c r="B312" s="83">
        <v>10</v>
      </c>
      <c r="C312" s="84">
        <v>893.54325729000004</v>
      </c>
      <c r="D312" s="84">
        <v>851.34207154000001</v>
      </c>
      <c r="E312" s="84">
        <v>163.93186857000001</v>
      </c>
      <c r="F312" s="84">
        <v>163.93186857000001</v>
      </c>
    </row>
    <row r="313" spans="1:6" ht="12.75" customHeight="1" x14ac:dyDescent="0.2">
      <c r="A313" s="83" t="s">
        <v>160</v>
      </c>
      <c r="B313" s="83">
        <v>11</v>
      </c>
      <c r="C313" s="84">
        <v>865.87507882</v>
      </c>
      <c r="D313" s="84">
        <v>822.42190556000003</v>
      </c>
      <c r="E313" s="84">
        <v>158.36308840000001</v>
      </c>
      <c r="F313" s="84">
        <v>158.36308840000001</v>
      </c>
    </row>
    <row r="314" spans="1:6" ht="12.75" customHeight="1" x14ac:dyDescent="0.2">
      <c r="A314" s="83" t="s">
        <v>160</v>
      </c>
      <c r="B314" s="83">
        <v>12</v>
      </c>
      <c r="C314" s="84">
        <v>859.24430241000005</v>
      </c>
      <c r="D314" s="84">
        <v>814.33974619000003</v>
      </c>
      <c r="E314" s="84">
        <v>156.8068121</v>
      </c>
      <c r="F314" s="84">
        <v>156.8068121</v>
      </c>
    </row>
    <row r="315" spans="1:6" ht="12.75" customHeight="1" x14ac:dyDescent="0.2">
      <c r="A315" s="83" t="s">
        <v>160</v>
      </c>
      <c r="B315" s="83">
        <v>13</v>
      </c>
      <c r="C315" s="84">
        <v>858.02757351000002</v>
      </c>
      <c r="D315" s="84">
        <v>813.11769993999997</v>
      </c>
      <c r="E315" s="84">
        <v>156.57149855</v>
      </c>
      <c r="F315" s="84">
        <v>156.57149855</v>
      </c>
    </row>
    <row r="316" spans="1:6" ht="12.75" customHeight="1" x14ac:dyDescent="0.2">
      <c r="A316" s="83" t="s">
        <v>160</v>
      </c>
      <c r="B316" s="83">
        <v>14</v>
      </c>
      <c r="C316" s="84">
        <v>892.91362393999998</v>
      </c>
      <c r="D316" s="84">
        <v>847.53643941999997</v>
      </c>
      <c r="E316" s="84">
        <v>163.19906750000001</v>
      </c>
      <c r="F316" s="84">
        <v>163.19906750000001</v>
      </c>
    </row>
    <row r="317" spans="1:6" ht="12.75" customHeight="1" x14ac:dyDescent="0.2">
      <c r="A317" s="83" t="s">
        <v>160</v>
      </c>
      <c r="B317" s="83">
        <v>15</v>
      </c>
      <c r="C317" s="84">
        <v>925.33565762000001</v>
      </c>
      <c r="D317" s="84">
        <v>879.97003734999998</v>
      </c>
      <c r="E317" s="84">
        <v>169.44438356000001</v>
      </c>
      <c r="F317" s="84">
        <v>169.44438356000001</v>
      </c>
    </row>
    <row r="318" spans="1:6" ht="12.75" customHeight="1" x14ac:dyDescent="0.2">
      <c r="A318" s="83" t="s">
        <v>160</v>
      </c>
      <c r="B318" s="83">
        <v>16</v>
      </c>
      <c r="C318" s="84">
        <v>943.13128766</v>
      </c>
      <c r="D318" s="84">
        <v>897.28494129000001</v>
      </c>
      <c r="E318" s="84">
        <v>172.77848938</v>
      </c>
      <c r="F318" s="84">
        <v>172.77848938</v>
      </c>
    </row>
    <row r="319" spans="1:6" ht="12.75" customHeight="1" x14ac:dyDescent="0.2">
      <c r="A319" s="83" t="s">
        <v>160</v>
      </c>
      <c r="B319" s="83">
        <v>17</v>
      </c>
      <c r="C319" s="84">
        <v>930.86542958999996</v>
      </c>
      <c r="D319" s="84">
        <v>885.24760306999997</v>
      </c>
      <c r="E319" s="84">
        <v>170.46061574000001</v>
      </c>
      <c r="F319" s="84">
        <v>170.46061574000001</v>
      </c>
    </row>
    <row r="320" spans="1:6" ht="12.75" customHeight="1" x14ac:dyDescent="0.2">
      <c r="A320" s="83" t="s">
        <v>160</v>
      </c>
      <c r="B320" s="83">
        <v>18</v>
      </c>
      <c r="C320" s="84">
        <v>893.94782325000006</v>
      </c>
      <c r="D320" s="84">
        <v>848.67362175999995</v>
      </c>
      <c r="E320" s="84">
        <v>163.41803991</v>
      </c>
      <c r="F320" s="84">
        <v>163.41803991</v>
      </c>
    </row>
    <row r="321" spans="1:6" ht="12.75" customHeight="1" x14ac:dyDescent="0.2">
      <c r="A321" s="83" t="s">
        <v>160</v>
      </c>
      <c r="B321" s="83">
        <v>19</v>
      </c>
      <c r="C321" s="84">
        <v>852.33935627999995</v>
      </c>
      <c r="D321" s="84">
        <v>807.63684971999999</v>
      </c>
      <c r="E321" s="84">
        <v>155.51612252000001</v>
      </c>
      <c r="F321" s="84">
        <v>155.51612252000001</v>
      </c>
    </row>
    <row r="322" spans="1:6" ht="12.75" customHeight="1" x14ac:dyDescent="0.2">
      <c r="A322" s="83" t="s">
        <v>160</v>
      </c>
      <c r="B322" s="83">
        <v>20</v>
      </c>
      <c r="C322" s="84">
        <v>807.18947001000004</v>
      </c>
      <c r="D322" s="84">
        <v>762.57309155999997</v>
      </c>
      <c r="E322" s="84">
        <v>146.83878078999999</v>
      </c>
      <c r="F322" s="84">
        <v>146.83878078999999</v>
      </c>
    </row>
    <row r="323" spans="1:6" ht="12.75" customHeight="1" x14ac:dyDescent="0.2">
      <c r="A323" s="83" t="s">
        <v>160</v>
      </c>
      <c r="B323" s="83">
        <v>21</v>
      </c>
      <c r="C323" s="84">
        <v>821.44649625</v>
      </c>
      <c r="D323" s="84">
        <v>777.08557367000003</v>
      </c>
      <c r="E323" s="84">
        <v>149.63326068999999</v>
      </c>
      <c r="F323" s="84">
        <v>149.63326068999999</v>
      </c>
    </row>
    <row r="324" spans="1:6" ht="12.75" customHeight="1" x14ac:dyDescent="0.2">
      <c r="A324" s="83" t="s">
        <v>160</v>
      </c>
      <c r="B324" s="83">
        <v>22</v>
      </c>
      <c r="C324" s="84">
        <v>817.71243793999997</v>
      </c>
      <c r="D324" s="84">
        <v>773.15416270000003</v>
      </c>
      <c r="E324" s="84">
        <v>148.87624002000001</v>
      </c>
      <c r="F324" s="84">
        <v>148.87624002000001</v>
      </c>
    </row>
    <row r="325" spans="1:6" ht="12.75" customHeight="1" x14ac:dyDescent="0.2">
      <c r="A325" s="83" t="s">
        <v>160</v>
      </c>
      <c r="B325" s="83">
        <v>23</v>
      </c>
      <c r="C325" s="84">
        <v>831.12880415999996</v>
      </c>
      <c r="D325" s="84">
        <v>786.52539286000001</v>
      </c>
      <c r="E325" s="84">
        <v>151.45096387999999</v>
      </c>
      <c r="F325" s="84">
        <v>151.45096387999999</v>
      </c>
    </row>
    <row r="326" spans="1:6" ht="12.75" customHeight="1" x14ac:dyDescent="0.2">
      <c r="A326" s="83" t="s">
        <v>160</v>
      </c>
      <c r="B326" s="83">
        <v>24</v>
      </c>
      <c r="C326" s="84">
        <v>911.29944224999997</v>
      </c>
      <c r="D326" s="84">
        <v>866.14992474999997</v>
      </c>
      <c r="E326" s="84">
        <v>166.78322424000001</v>
      </c>
      <c r="F326" s="84">
        <v>166.78322424000001</v>
      </c>
    </row>
    <row r="327" spans="1:6" ht="12.75" customHeight="1" x14ac:dyDescent="0.2">
      <c r="A327" s="83" t="s">
        <v>161</v>
      </c>
      <c r="B327" s="83">
        <v>1</v>
      </c>
      <c r="C327" s="84">
        <v>996.90706183999998</v>
      </c>
      <c r="D327" s="84">
        <v>950.81460288999995</v>
      </c>
      <c r="E327" s="84">
        <v>183.08600000999999</v>
      </c>
      <c r="F327" s="84">
        <v>183.08600000999999</v>
      </c>
    </row>
    <row r="328" spans="1:6" ht="12.75" customHeight="1" x14ac:dyDescent="0.2">
      <c r="A328" s="83" t="s">
        <v>161</v>
      </c>
      <c r="B328" s="83">
        <v>2</v>
      </c>
      <c r="C328" s="84">
        <v>1083.8513173399999</v>
      </c>
      <c r="D328" s="84">
        <v>1037.08731719</v>
      </c>
      <c r="E328" s="84">
        <v>199.69841438</v>
      </c>
      <c r="F328" s="84">
        <v>199.69841438</v>
      </c>
    </row>
    <row r="329" spans="1:6" ht="12.75" customHeight="1" x14ac:dyDescent="0.2">
      <c r="A329" s="83" t="s">
        <v>161</v>
      </c>
      <c r="B329" s="83">
        <v>3</v>
      </c>
      <c r="C329" s="84">
        <v>1150.5922798700001</v>
      </c>
      <c r="D329" s="84">
        <v>1103.2280043400001</v>
      </c>
      <c r="E329" s="84">
        <v>212.43426615000001</v>
      </c>
      <c r="F329" s="84">
        <v>212.43426615000001</v>
      </c>
    </row>
    <row r="330" spans="1:6" ht="12.75" customHeight="1" x14ac:dyDescent="0.2">
      <c r="A330" s="83" t="s">
        <v>161</v>
      </c>
      <c r="B330" s="83">
        <v>4</v>
      </c>
      <c r="C330" s="84">
        <v>1174.50375644</v>
      </c>
      <c r="D330" s="84">
        <v>1127.2725671400001</v>
      </c>
      <c r="E330" s="84">
        <v>217.06421484000001</v>
      </c>
      <c r="F330" s="84">
        <v>217.06421484000001</v>
      </c>
    </row>
    <row r="331" spans="1:6" ht="12.75" customHeight="1" x14ac:dyDescent="0.2">
      <c r="A331" s="83" t="s">
        <v>161</v>
      </c>
      <c r="B331" s="83">
        <v>5</v>
      </c>
      <c r="C331" s="84">
        <v>1185.24177409</v>
      </c>
      <c r="D331" s="84">
        <v>1137.37590718</v>
      </c>
      <c r="E331" s="84">
        <v>219.00968361</v>
      </c>
      <c r="F331" s="84">
        <v>219.00968361</v>
      </c>
    </row>
    <row r="332" spans="1:6" ht="12.75" customHeight="1" x14ac:dyDescent="0.2">
      <c r="A332" s="83" t="s">
        <v>161</v>
      </c>
      <c r="B332" s="83">
        <v>6</v>
      </c>
      <c r="C332" s="84">
        <v>1161.1143622</v>
      </c>
      <c r="D332" s="84">
        <v>1113.3366249200001</v>
      </c>
      <c r="E332" s="84">
        <v>214.38075172000001</v>
      </c>
      <c r="F332" s="84">
        <v>214.38075172000001</v>
      </c>
    </row>
    <row r="333" spans="1:6" ht="12.75" customHeight="1" x14ac:dyDescent="0.2">
      <c r="A333" s="83" t="s">
        <v>161</v>
      </c>
      <c r="B333" s="83">
        <v>7</v>
      </c>
      <c r="C333" s="84">
        <v>1082.7819160700001</v>
      </c>
      <c r="D333" s="84">
        <v>1032.1546638299999</v>
      </c>
      <c r="E333" s="84">
        <v>198.74859748</v>
      </c>
      <c r="F333" s="84">
        <v>198.74859748</v>
      </c>
    </row>
    <row r="334" spans="1:6" ht="12.75" customHeight="1" x14ac:dyDescent="0.2">
      <c r="A334" s="83" t="s">
        <v>161</v>
      </c>
      <c r="B334" s="83">
        <v>8</v>
      </c>
      <c r="C334" s="84">
        <v>985.37334770999996</v>
      </c>
      <c r="D334" s="84">
        <v>932.93880276000004</v>
      </c>
      <c r="E334" s="84">
        <v>179.64388969999999</v>
      </c>
      <c r="F334" s="84">
        <v>179.64388969999999</v>
      </c>
    </row>
    <row r="335" spans="1:6" ht="12.75" customHeight="1" x14ac:dyDescent="0.2">
      <c r="A335" s="83" t="s">
        <v>161</v>
      </c>
      <c r="B335" s="83">
        <v>9</v>
      </c>
      <c r="C335" s="84">
        <v>953.23152365999999</v>
      </c>
      <c r="D335" s="84">
        <v>900.74929642999996</v>
      </c>
      <c r="E335" s="84">
        <v>173.44557517999999</v>
      </c>
      <c r="F335" s="84">
        <v>173.44557517999999</v>
      </c>
    </row>
    <row r="336" spans="1:6" ht="12.75" customHeight="1" x14ac:dyDescent="0.2">
      <c r="A336" s="83" t="s">
        <v>161</v>
      </c>
      <c r="B336" s="83">
        <v>10</v>
      </c>
      <c r="C336" s="84">
        <v>935.07050442000002</v>
      </c>
      <c r="D336" s="84">
        <v>882.88557075000006</v>
      </c>
      <c r="E336" s="84">
        <v>170.0057899</v>
      </c>
      <c r="F336" s="84">
        <v>170.0057899</v>
      </c>
    </row>
    <row r="337" spans="1:6" ht="12.75" customHeight="1" x14ac:dyDescent="0.2">
      <c r="A337" s="83" t="s">
        <v>161</v>
      </c>
      <c r="B337" s="83">
        <v>11</v>
      </c>
      <c r="C337" s="84">
        <v>926.97263599999997</v>
      </c>
      <c r="D337" s="84">
        <v>877.03434474000005</v>
      </c>
      <c r="E337" s="84">
        <v>168.87909542</v>
      </c>
      <c r="F337" s="84">
        <v>168.87909542</v>
      </c>
    </row>
    <row r="338" spans="1:6" ht="12.75" customHeight="1" x14ac:dyDescent="0.2">
      <c r="A338" s="83" t="s">
        <v>161</v>
      </c>
      <c r="B338" s="83">
        <v>12</v>
      </c>
      <c r="C338" s="84">
        <v>925.20174684000006</v>
      </c>
      <c r="D338" s="84">
        <v>874.02342644999999</v>
      </c>
      <c r="E338" s="84">
        <v>168.29932205</v>
      </c>
      <c r="F338" s="84">
        <v>168.29932205</v>
      </c>
    </row>
    <row r="339" spans="1:6" ht="12.75" customHeight="1" x14ac:dyDescent="0.2">
      <c r="A339" s="83" t="s">
        <v>161</v>
      </c>
      <c r="B339" s="83">
        <v>13</v>
      </c>
      <c r="C339" s="84">
        <v>902.58425365000005</v>
      </c>
      <c r="D339" s="84">
        <v>851.50205148999999</v>
      </c>
      <c r="E339" s="84">
        <v>163.96267383</v>
      </c>
      <c r="F339" s="84">
        <v>163.96267383</v>
      </c>
    </row>
    <row r="340" spans="1:6" ht="12.75" customHeight="1" x14ac:dyDescent="0.2">
      <c r="A340" s="83" t="s">
        <v>161</v>
      </c>
      <c r="B340" s="83">
        <v>14</v>
      </c>
      <c r="C340" s="84">
        <v>908.40137548999996</v>
      </c>
      <c r="D340" s="84">
        <v>857.35579109000003</v>
      </c>
      <c r="E340" s="84">
        <v>165.08985232000001</v>
      </c>
      <c r="F340" s="84">
        <v>165.08985232000001</v>
      </c>
    </row>
    <row r="341" spans="1:6" ht="12.75" customHeight="1" x14ac:dyDescent="0.2">
      <c r="A341" s="83" t="s">
        <v>161</v>
      </c>
      <c r="B341" s="83">
        <v>15</v>
      </c>
      <c r="C341" s="84">
        <v>947.43280001999995</v>
      </c>
      <c r="D341" s="84">
        <v>894.84958257000005</v>
      </c>
      <c r="E341" s="84">
        <v>172.30954403000001</v>
      </c>
      <c r="F341" s="84">
        <v>172.30954403000001</v>
      </c>
    </row>
    <row r="342" spans="1:6" ht="12.75" customHeight="1" x14ac:dyDescent="0.2">
      <c r="A342" s="83" t="s">
        <v>161</v>
      </c>
      <c r="B342" s="83">
        <v>16</v>
      </c>
      <c r="C342" s="84">
        <v>955.79584378000004</v>
      </c>
      <c r="D342" s="84">
        <v>903.32144061999998</v>
      </c>
      <c r="E342" s="84">
        <v>173.94085953000001</v>
      </c>
      <c r="F342" s="84">
        <v>173.94085953000001</v>
      </c>
    </row>
    <row r="343" spans="1:6" ht="12.75" customHeight="1" x14ac:dyDescent="0.2">
      <c r="A343" s="83" t="s">
        <v>161</v>
      </c>
      <c r="B343" s="83">
        <v>17</v>
      </c>
      <c r="C343" s="84">
        <v>953.70918033999999</v>
      </c>
      <c r="D343" s="84">
        <v>901.24858673000006</v>
      </c>
      <c r="E343" s="84">
        <v>173.54171701999999</v>
      </c>
      <c r="F343" s="84">
        <v>173.54171701999999</v>
      </c>
    </row>
    <row r="344" spans="1:6" ht="12.75" customHeight="1" x14ac:dyDescent="0.2">
      <c r="A344" s="83" t="s">
        <v>161</v>
      </c>
      <c r="B344" s="83">
        <v>18</v>
      </c>
      <c r="C344" s="84">
        <v>917.85948042999996</v>
      </c>
      <c r="D344" s="84">
        <v>866.50339941000004</v>
      </c>
      <c r="E344" s="84">
        <v>166.85128825999999</v>
      </c>
      <c r="F344" s="84">
        <v>166.85128825999999</v>
      </c>
    </row>
    <row r="345" spans="1:6" ht="12.75" customHeight="1" x14ac:dyDescent="0.2">
      <c r="A345" s="83" t="s">
        <v>161</v>
      </c>
      <c r="B345" s="83">
        <v>19</v>
      </c>
      <c r="C345" s="84">
        <v>865.53973607</v>
      </c>
      <c r="D345" s="84">
        <v>815.32472296000003</v>
      </c>
      <c r="E345" s="84">
        <v>156.99647626000001</v>
      </c>
      <c r="F345" s="84">
        <v>156.99647626000001</v>
      </c>
    </row>
    <row r="346" spans="1:6" ht="12.75" customHeight="1" x14ac:dyDescent="0.2">
      <c r="A346" s="83" t="s">
        <v>161</v>
      </c>
      <c r="B346" s="83">
        <v>20</v>
      </c>
      <c r="C346" s="84">
        <v>817.85000042000001</v>
      </c>
      <c r="D346" s="84">
        <v>767.86687084000005</v>
      </c>
      <c r="E346" s="84">
        <v>147.85813501000001</v>
      </c>
      <c r="F346" s="84">
        <v>147.85813501000001</v>
      </c>
    </row>
    <row r="347" spans="1:6" ht="12.75" customHeight="1" x14ac:dyDescent="0.2">
      <c r="A347" s="83" t="s">
        <v>161</v>
      </c>
      <c r="B347" s="83">
        <v>21</v>
      </c>
      <c r="C347" s="84">
        <v>827.24354320999998</v>
      </c>
      <c r="D347" s="84">
        <v>777.89770862</v>
      </c>
      <c r="E347" s="84">
        <v>149.78964296000001</v>
      </c>
      <c r="F347" s="84">
        <v>149.78964296000001</v>
      </c>
    </row>
    <row r="348" spans="1:6" ht="12.75" customHeight="1" x14ac:dyDescent="0.2">
      <c r="A348" s="83" t="s">
        <v>161</v>
      </c>
      <c r="B348" s="83">
        <v>22</v>
      </c>
      <c r="C348" s="84">
        <v>823.81775016999995</v>
      </c>
      <c r="D348" s="84">
        <v>775.10880494000003</v>
      </c>
      <c r="E348" s="84">
        <v>149.25262004999999</v>
      </c>
      <c r="F348" s="84">
        <v>149.25262004999999</v>
      </c>
    </row>
    <row r="349" spans="1:6" ht="12.75" customHeight="1" x14ac:dyDescent="0.2">
      <c r="A349" s="83" t="s">
        <v>161</v>
      </c>
      <c r="B349" s="83">
        <v>23</v>
      </c>
      <c r="C349" s="84">
        <v>841.06830459000003</v>
      </c>
      <c r="D349" s="84">
        <v>794.89645802999996</v>
      </c>
      <c r="E349" s="84">
        <v>153.06287101000001</v>
      </c>
      <c r="F349" s="84">
        <v>153.06287101000001</v>
      </c>
    </row>
    <row r="350" spans="1:6" ht="12.75" customHeight="1" x14ac:dyDescent="0.2">
      <c r="A350" s="83" t="s">
        <v>161</v>
      </c>
      <c r="B350" s="83">
        <v>24</v>
      </c>
      <c r="C350" s="84">
        <v>936.98777688999996</v>
      </c>
      <c r="D350" s="84">
        <v>892.90271857000005</v>
      </c>
      <c r="E350" s="84">
        <v>171.93466175</v>
      </c>
      <c r="F350" s="84">
        <v>171.93466175</v>
      </c>
    </row>
    <row r="351" spans="1:6" ht="12.75" customHeight="1" x14ac:dyDescent="0.2">
      <c r="A351" s="83" t="s">
        <v>162</v>
      </c>
      <c r="B351" s="83">
        <v>1</v>
      </c>
      <c r="C351" s="84">
        <v>991.70638312000005</v>
      </c>
      <c r="D351" s="84">
        <v>946.25036757999999</v>
      </c>
      <c r="E351" s="84">
        <v>182.20712458</v>
      </c>
      <c r="F351" s="84">
        <v>182.20712458</v>
      </c>
    </row>
    <row r="352" spans="1:6" ht="12.75" customHeight="1" x14ac:dyDescent="0.2">
      <c r="A352" s="83" t="s">
        <v>162</v>
      </c>
      <c r="B352" s="83">
        <v>2</v>
      </c>
      <c r="C352" s="84">
        <v>1075.7680706199999</v>
      </c>
      <c r="D352" s="84">
        <v>1030.80682288</v>
      </c>
      <c r="E352" s="84">
        <v>198.48906127999999</v>
      </c>
      <c r="F352" s="84">
        <v>198.48906127999999</v>
      </c>
    </row>
    <row r="353" spans="1:6" ht="12.75" customHeight="1" x14ac:dyDescent="0.2">
      <c r="A353" s="83" t="s">
        <v>162</v>
      </c>
      <c r="B353" s="83">
        <v>3</v>
      </c>
      <c r="C353" s="84">
        <v>1122.78076412</v>
      </c>
      <c r="D353" s="84">
        <v>1078.6089990200001</v>
      </c>
      <c r="E353" s="84">
        <v>207.69370454</v>
      </c>
      <c r="F353" s="84">
        <v>207.69370454</v>
      </c>
    </row>
    <row r="354" spans="1:6" ht="12.75" customHeight="1" x14ac:dyDescent="0.2">
      <c r="A354" s="83" t="s">
        <v>162</v>
      </c>
      <c r="B354" s="83">
        <v>4</v>
      </c>
      <c r="C354" s="84">
        <v>1142.1812669999999</v>
      </c>
      <c r="D354" s="84">
        <v>1094.77504475</v>
      </c>
      <c r="E354" s="84">
        <v>210.80658968</v>
      </c>
      <c r="F354" s="84">
        <v>210.80658968</v>
      </c>
    </row>
    <row r="355" spans="1:6" ht="12.75" customHeight="1" x14ac:dyDescent="0.2">
      <c r="A355" s="83" t="s">
        <v>162</v>
      </c>
      <c r="B355" s="83">
        <v>5</v>
      </c>
      <c r="C355" s="84">
        <v>1150.2267494499999</v>
      </c>
      <c r="D355" s="84">
        <v>1103.0633008</v>
      </c>
      <c r="E355" s="84">
        <v>212.40255132999999</v>
      </c>
      <c r="F355" s="84">
        <v>212.40255132999999</v>
      </c>
    </row>
    <row r="356" spans="1:6" ht="12.75" customHeight="1" x14ac:dyDescent="0.2">
      <c r="A356" s="83" t="s">
        <v>162</v>
      </c>
      <c r="B356" s="83">
        <v>6</v>
      </c>
      <c r="C356" s="84">
        <v>1119.1636343600001</v>
      </c>
      <c r="D356" s="84">
        <v>1071.7240141899999</v>
      </c>
      <c r="E356" s="84">
        <v>206.36795257</v>
      </c>
      <c r="F356" s="84">
        <v>206.36795257</v>
      </c>
    </row>
    <row r="357" spans="1:6" ht="12.75" customHeight="1" x14ac:dyDescent="0.2">
      <c r="A357" s="83" t="s">
        <v>162</v>
      </c>
      <c r="B357" s="83">
        <v>7</v>
      </c>
      <c r="C357" s="84">
        <v>1046.9812262</v>
      </c>
      <c r="D357" s="84">
        <v>1007.34728264</v>
      </c>
      <c r="E357" s="84">
        <v>193.97176278000001</v>
      </c>
      <c r="F357" s="84">
        <v>193.97176278000001</v>
      </c>
    </row>
    <row r="358" spans="1:6" ht="12.75" customHeight="1" x14ac:dyDescent="0.2">
      <c r="A358" s="83" t="s">
        <v>162</v>
      </c>
      <c r="B358" s="83">
        <v>8</v>
      </c>
      <c r="C358" s="84">
        <v>979.22142281000004</v>
      </c>
      <c r="D358" s="84">
        <v>939.83670271000005</v>
      </c>
      <c r="E358" s="84">
        <v>180.97212857</v>
      </c>
      <c r="F358" s="84">
        <v>180.97212857</v>
      </c>
    </row>
    <row r="359" spans="1:6" ht="12.75" customHeight="1" x14ac:dyDescent="0.2">
      <c r="A359" s="83" t="s">
        <v>162</v>
      </c>
      <c r="B359" s="83">
        <v>9</v>
      </c>
      <c r="C359" s="84">
        <v>926.29762210000001</v>
      </c>
      <c r="D359" s="84">
        <v>886.99868751999998</v>
      </c>
      <c r="E359" s="84">
        <v>170.79779929</v>
      </c>
      <c r="F359" s="84">
        <v>170.79779929</v>
      </c>
    </row>
    <row r="360" spans="1:6" ht="12.75" customHeight="1" x14ac:dyDescent="0.2">
      <c r="A360" s="83" t="s">
        <v>162</v>
      </c>
      <c r="B360" s="83">
        <v>10</v>
      </c>
      <c r="C360" s="84">
        <v>966.94797564999999</v>
      </c>
      <c r="D360" s="84">
        <v>920.21918665999999</v>
      </c>
      <c r="E360" s="84">
        <v>177.19463868</v>
      </c>
      <c r="F360" s="84">
        <v>177.19463868</v>
      </c>
    </row>
    <row r="361" spans="1:6" ht="12.75" customHeight="1" x14ac:dyDescent="0.2">
      <c r="A361" s="83" t="s">
        <v>162</v>
      </c>
      <c r="B361" s="83">
        <v>11</v>
      </c>
      <c r="C361" s="84">
        <v>954.96141182999997</v>
      </c>
      <c r="D361" s="84">
        <v>907.12096145999999</v>
      </c>
      <c r="E361" s="84">
        <v>174.67248384000001</v>
      </c>
      <c r="F361" s="84">
        <v>174.67248384000001</v>
      </c>
    </row>
    <row r="362" spans="1:6" ht="12.75" customHeight="1" x14ac:dyDescent="0.2">
      <c r="A362" s="83" t="s">
        <v>162</v>
      </c>
      <c r="B362" s="83">
        <v>12</v>
      </c>
      <c r="C362" s="84">
        <v>970.15109088999998</v>
      </c>
      <c r="D362" s="84">
        <v>917.44104665999998</v>
      </c>
      <c r="E362" s="84">
        <v>176.65968839999999</v>
      </c>
      <c r="F362" s="84">
        <v>176.65968839999999</v>
      </c>
    </row>
    <row r="363" spans="1:6" ht="12.75" customHeight="1" x14ac:dyDescent="0.2">
      <c r="A363" s="83" t="s">
        <v>162</v>
      </c>
      <c r="B363" s="83">
        <v>13</v>
      </c>
      <c r="C363" s="84">
        <v>922.77903569</v>
      </c>
      <c r="D363" s="84">
        <v>870.95599114000004</v>
      </c>
      <c r="E363" s="84">
        <v>167.70866593</v>
      </c>
      <c r="F363" s="84">
        <v>167.70866593</v>
      </c>
    </row>
    <row r="364" spans="1:6" ht="12.75" customHeight="1" x14ac:dyDescent="0.2">
      <c r="A364" s="83" t="s">
        <v>162</v>
      </c>
      <c r="B364" s="83">
        <v>14</v>
      </c>
      <c r="C364" s="84">
        <v>923.60687718999998</v>
      </c>
      <c r="D364" s="84">
        <v>871.49799385999995</v>
      </c>
      <c r="E364" s="84">
        <v>167.81303234999999</v>
      </c>
      <c r="F364" s="84">
        <v>167.81303234999999</v>
      </c>
    </row>
    <row r="365" spans="1:6" ht="12.75" customHeight="1" x14ac:dyDescent="0.2">
      <c r="A365" s="83" t="s">
        <v>162</v>
      </c>
      <c r="B365" s="83">
        <v>15</v>
      </c>
      <c r="C365" s="84">
        <v>968.45514814000001</v>
      </c>
      <c r="D365" s="84">
        <v>914.99775060000002</v>
      </c>
      <c r="E365" s="84">
        <v>176.18921466</v>
      </c>
      <c r="F365" s="84">
        <v>176.18921466</v>
      </c>
    </row>
    <row r="366" spans="1:6" ht="12.75" customHeight="1" x14ac:dyDescent="0.2">
      <c r="A366" s="83" t="s">
        <v>162</v>
      </c>
      <c r="B366" s="83">
        <v>16</v>
      </c>
      <c r="C366" s="84">
        <v>987.74088913000003</v>
      </c>
      <c r="D366" s="84">
        <v>932.39499950000004</v>
      </c>
      <c r="E366" s="84">
        <v>179.53917658</v>
      </c>
      <c r="F366" s="84">
        <v>179.53917658</v>
      </c>
    </row>
    <row r="367" spans="1:6" ht="12.75" customHeight="1" x14ac:dyDescent="0.2">
      <c r="A367" s="83" t="s">
        <v>162</v>
      </c>
      <c r="B367" s="83">
        <v>17</v>
      </c>
      <c r="C367" s="84">
        <v>977.93906713000001</v>
      </c>
      <c r="D367" s="84">
        <v>923.76203694000003</v>
      </c>
      <c r="E367" s="84">
        <v>177.87683928000001</v>
      </c>
      <c r="F367" s="84">
        <v>177.87683928000001</v>
      </c>
    </row>
    <row r="368" spans="1:6" ht="12.75" customHeight="1" x14ac:dyDescent="0.2">
      <c r="A368" s="83" t="s">
        <v>162</v>
      </c>
      <c r="B368" s="83">
        <v>18</v>
      </c>
      <c r="C368" s="84">
        <v>929.02708738000001</v>
      </c>
      <c r="D368" s="84">
        <v>877.19673809999995</v>
      </c>
      <c r="E368" s="84">
        <v>168.91036539999999</v>
      </c>
      <c r="F368" s="84">
        <v>168.91036539999999</v>
      </c>
    </row>
    <row r="369" spans="1:6" ht="12.75" customHeight="1" x14ac:dyDescent="0.2">
      <c r="A369" s="83" t="s">
        <v>162</v>
      </c>
      <c r="B369" s="83">
        <v>19</v>
      </c>
      <c r="C369" s="84">
        <v>958.40018870999995</v>
      </c>
      <c r="D369" s="84">
        <v>901.33924609999997</v>
      </c>
      <c r="E369" s="84">
        <v>173.55917411999999</v>
      </c>
      <c r="F369" s="84">
        <v>173.55917411999999</v>
      </c>
    </row>
    <row r="370" spans="1:6" ht="12.75" customHeight="1" x14ac:dyDescent="0.2">
      <c r="A370" s="83" t="s">
        <v>162</v>
      </c>
      <c r="B370" s="83">
        <v>20</v>
      </c>
      <c r="C370" s="84">
        <v>1029.7107643100001</v>
      </c>
      <c r="D370" s="84">
        <v>973.80347331999997</v>
      </c>
      <c r="E370" s="84">
        <v>187.51266774999999</v>
      </c>
      <c r="F370" s="84">
        <v>187.51266774999999</v>
      </c>
    </row>
    <row r="371" spans="1:6" ht="12.75" customHeight="1" x14ac:dyDescent="0.2">
      <c r="A371" s="83" t="s">
        <v>162</v>
      </c>
      <c r="B371" s="83">
        <v>21</v>
      </c>
      <c r="C371" s="84">
        <v>1043.36159107</v>
      </c>
      <c r="D371" s="84">
        <v>991.99798673999999</v>
      </c>
      <c r="E371" s="84">
        <v>191.01614853000001</v>
      </c>
      <c r="F371" s="84">
        <v>191.01614853000001</v>
      </c>
    </row>
    <row r="372" spans="1:6" ht="12.75" customHeight="1" x14ac:dyDescent="0.2">
      <c r="A372" s="83" t="s">
        <v>162</v>
      </c>
      <c r="B372" s="83">
        <v>22</v>
      </c>
      <c r="C372" s="84">
        <v>1025.0955991999999</v>
      </c>
      <c r="D372" s="84">
        <v>977.40436503000001</v>
      </c>
      <c r="E372" s="84">
        <v>188.20604463000001</v>
      </c>
      <c r="F372" s="84">
        <v>188.20604463000001</v>
      </c>
    </row>
    <row r="373" spans="1:6" ht="12.75" customHeight="1" x14ac:dyDescent="0.2">
      <c r="A373" s="83" t="s">
        <v>162</v>
      </c>
      <c r="B373" s="83">
        <v>23</v>
      </c>
      <c r="C373" s="84">
        <v>965.05177694999998</v>
      </c>
      <c r="D373" s="84">
        <v>921.01276961999997</v>
      </c>
      <c r="E373" s="84">
        <v>177.34744863</v>
      </c>
      <c r="F373" s="84">
        <v>177.34744863</v>
      </c>
    </row>
    <row r="374" spans="1:6" ht="12.75" customHeight="1" x14ac:dyDescent="0.2">
      <c r="A374" s="83" t="s">
        <v>162</v>
      </c>
      <c r="B374" s="83">
        <v>24</v>
      </c>
      <c r="C374" s="84">
        <v>954.46923933999994</v>
      </c>
      <c r="D374" s="84">
        <v>908.52481313999999</v>
      </c>
      <c r="E374" s="84">
        <v>174.94280529</v>
      </c>
      <c r="F374" s="84">
        <v>174.94280529</v>
      </c>
    </row>
    <row r="375" spans="1:6" ht="12.75" customHeight="1" x14ac:dyDescent="0.2">
      <c r="A375" s="83" t="s">
        <v>163</v>
      </c>
      <c r="B375" s="83">
        <v>1</v>
      </c>
      <c r="C375" s="84">
        <v>1081.4811083300001</v>
      </c>
      <c r="D375" s="84">
        <v>1034.41002824</v>
      </c>
      <c r="E375" s="84">
        <v>199.18288367</v>
      </c>
      <c r="F375" s="84">
        <v>199.18288367</v>
      </c>
    </row>
    <row r="376" spans="1:6" ht="12.75" customHeight="1" x14ac:dyDescent="0.2">
      <c r="A376" s="83" t="s">
        <v>163</v>
      </c>
      <c r="B376" s="83">
        <v>2</v>
      </c>
      <c r="C376" s="84">
        <v>1193.2155083</v>
      </c>
      <c r="D376" s="84">
        <v>1145.4961962100001</v>
      </c>
      <c r="E376" s="84">
        <v>220.57330203999999</v>
      </c>
      <c r="F376" s="84">
        <v>220.57330203999999</v>
      </c>
    </row>
    <row r="377" spans="1:6" ht="12.75" customHeight="1" x14ac:dyDescent="0.2">
      <c r="A377" s="83" t="s">
        <v>163</v>
      </c>
      <c r="B377" s="83">
        <v>3</v>
      </c>
      <c r="C377" s="84">
        <v>1307.3132899699999</v>
      </c>
      <c r="D377" s="84">
        <v>1259.53781755</v>
      </c>
      <c r="E377" s="84">
        <v>242.53281362000001</v>
      </c>
      <c r="F377" s="84">
        <v>242.53281362000001</v>
      </c>
    </row>
    <row r="378" spans="1:6" ht="12.75" customHeight="1" x14ac:dyDescent="0.2">
      <c r="A378" s="83" t="s">
        <v>163</v>
      </c>
      <c r="B378" s="83">
        <v>4</v>
      </c>
      <c r="C378" s="84">
        <v>1361.8231557500001</v>
      </c>
      <c r="D378" s="84">
        <v>1312.8498676700001</v>
      </c>
      <c r="E378" s="84">
        <v>252.79842163999999</v>
      </c>
      <c r="F378" s="84">
        <v>252.79842163999999</v>
      </c>
    </row>
    <row r="379" spans="1:6" ht="12.75" customHeight="1" x14ac:dyDescent="0.2">
      <c r="A379" s="83" t="s">
        <v>163</v>
      </c>
      <c r="B379" s="83">
        <v>5</v>
      </c>
      <c r="C379" s="84">
        <v>1390.8410731399999</v>
      </c>
      <c r="D379" s="84">
        <v>1341.11718748</v>
      </c>
      <c r="E379" s="84">
        <v>258.24149172</v>
      </c>
      <c r="F379" s="84">
        <v>258.24149172</v>
      </c>
    </row>
    <row r="380" spans="1:6" ht="12.75" customHeight="1" x14ac:dyDescent="0.2">
      <c r="A380" s="83" t="s">
        <v>163</v>
      </c>
      <c r="B380" s="83">
        <v>6</v>
      </c>
      <c r="C380" s="84">
        <v>1323.6748705099999</v>
      </c>
      <c r="D380" s="84">
        <v>1274.6762116</v>
      </c>
      <c r="E380" s="84">
        <v>245.44781725000001</v>
      </c>
      <c r="F380" s="84">
        <v>245.44781725000001</v>
      </c>
    </row>
    <row r="381" spans="1:6" ht="12.75" customHeight="1" x14ac:dyDescent="0.2">
      <c r="A381" s="83" t="s">
        <v>163</v>
      </c>
      <c r="B381" s="83">
        <v>7</v>
      </c>
      <c r="C381" s="84">
        <v>1200.53995356</v>
      </c>
      <c r="D381" s="84">
        <v>1149.4624349000001</v>
      </c>
      <c r="E381" s="84">
        <v>221.33702903</v>
      </c>
      <c r="F381" s="84">
        <v>221.33702903</v>
      </c>
    </row>
    <row r="382" spans="1:6" ht="12.75" customHeight="1" x14ac:dyDescent="0.2">
      <c r="A382" s="83" t="s">
        <v>163</v>
      </c>
      <c r="B382" s="83">
        <v>8</v>
      </c>
      <c r="C382" s="84">
        <v>1069.6537722600001</v>
      </c>
      <c r="D382" s="84">
        <v>1020.28493053</v>
      </c>
      <c r="E382" s="84">
        <v>196.46299733999999</v>
      </c>
      <c r="F382" s="84">
        <v>196.46299733999999</v>
      </c>
    </row>
    <row r="383" spans="1:6" ht="12.75" customHeight="1" x14ac:dyDescent="0.2">
      <c r="A383" s="83" t="s">
        <v>163</v>
      </c>
      <c r="B383" s="83">
        <v>9</v>
      </c>
      <c r="C383" s="84">
        <v>946.62441046000004</v>
      </c>
      <c r="D383" s="84">
        <v>899.73376236000001</v>
      </c>
      <c r="E383" s="84">
        <v>173.25002699999999</v>
      </c>
      <c r="F383" s="84">
        <v>173.25002699999999</v>
      </c>
    </row>
    <row r="384" spans="1:6" ht="12.75" customHeight="1" x14ac:dyDescent="0.2">
      <c r="A384" s="83" t="s">
        <v>163</v>
      </c>
      <c r="B384" s="83">
        <v>10</v>
      </c>
      <c r="C384" s="84">
        <v>893.29105286000004</v>
      </c>
      <c r="D384" s="84">
        <v>846.51959109999996</v>
      </c>
      <c r="E384" s="84">
        <v>163.00326623999999</v>
      </c>
      <c r="F384" s="84">
        <v>163.00326623999999</v>
      </c>
    </row>
    <row r="385" spans="1:6" ht="12.75" customHeight="1" x14ac:dyDescent="0.2">
      <c r="A385" s="83" t="s">
        <v>163</v>
      </c>
      <c r="B385" s="83">
        <v>11</v>
      </c>
      <c r="C385" s="84">
        <v>892.90749235999999</v>
      </c>
      <c r="D385" s="84">
        <v>844.13360247000003</v>
      </c>
      <c r="E385" s="84">
        <v>162.54382745000001</v>
      </c>
      <c r="F385" s="84">
        <v>162.54382745000001</v>
      </c>
    </row>
    <row r="386" spans="1:6" ht="12.75" customHeight="1" x14ac:dyDescent="0.2">
      <c r="A386" s="83" t="s">
        <v>163</v>
      </c>
      <c r="B386" s="83">
        <v>12</v>
      </c>
      <c r="C386" s="84">
        <v>903.34799658999998</v>
      </c>
      <c r="D386" s="84">
        <v>852.36567761000003</v>
      </c>
      <c r="E386" s="84">
        <v>164.12897108000001</v>
      </c>
      <c r="F386" s="84">
        <v>164.12897108000001</v>
      </c>
    </row>
    <row r="387" spans="1:6" ht="12.75" customHeight="1" x14ac:dyDescent="0.2">
      <c r="A387" s="83" t="s">
        <v>163</v>
      </c>
      <c r="B387" s="83">
        <v>13</v>
      </c>
      <c r="C387" s="84">
        <v>923.87816961999999</v>
      </c>
      <c r="D387" s="84">
        <v>869.11990218999995</v>
      </c>
      <c r="E387" s="84">
        <v>167.35511417000001</v>
      </c>
      <c r="F387" s="84">
        <v>167.35511417000001</v>
      </c>
    </row>
    <row r="388" spans="1:6" ht="12.75" customHeight="1" x14ac:dyDescent="0.2">
      <c r="A388" s="83" t="s">
        <v>163</v>
      </c>
      <c r="B388" s="83">
        <v>14</v>
      </c>
      <c r="C388" s="84">
        <v>966.19004268000003</v>
      </c>
      <c r="D388" s="84">
        <v>911.01351610999996</v>
      </c>
      <c r="E388" s="84">
        <v>175.42202244999999</v>
      </c>
      <c r="F388" s="84">
        <v>175.42202244999999</v>
      </c>
    </row>
    <row r="389" spans="1:6" ht="12.75" customHeight="1" x14ac:dyDescent="0.2">
      <c r="A389" s="83" t="s">
        <v>163</v>
      </c>
      <c r="B389" s="83">
        <v>15</v>
      </c>
      <c r="C389" s="84">
        <v>1012.08449846</v>
      </c>
      <c r="D389" s="84">
        <v>955.44395256999996</v>
      </c>
      <c r="E389" s="84">
        <v>183.97741366</v>
      </c>
      <c r="F389" s="84">
        <v>183.97741366</v>
      </c>
    </row>
    <row r="390" spans="1:6" ht="12.75" customHeight="1" x14ac:dyDescent="0.2">
      <c r="A390" s="83" t="s">
        <v>163</v>
      </c>
      <c r="B390" s="83">
        <v>16</v>
      </c>
      <c r="C390" s="84">
        <v>1030.41217975</v>
      </c>
      <c r="D390" s="84">
        <v>973.59893765000004</v>
      </c>
      <c r="E390" s="84">
        <v>187.47328297999999</v>
      </c>
      <c r="F390" s="84">
        <v>187.47328297999999</v>
      </c>
    </row>
    <row r="391" spans="1:6" ht="12.75" customHeight="1" x14ac:dyDescent="0.2">
      <c r="A391" s="83" t="s">
        <v>163</v>
      </c>
      <c r="B391" s="83">
        <v>17</v>
      </c>
      <c r="C391" s="84">
        <v>1027.99390234</v>
      </c>
      <c r="D391" s="84">
        <v>970.81909228999996</v>
      </c>
      <c r="E391" s="84">
        <v>186.93800432</v>
      </c>
      <c r="F391" s="84">
        <v>186.93800432</v>
      </c>
    </row>
    <row r="392" spans="1:6" ht="12.75" customHeight="1" x14ac:dyDescent="0.2">
      <c r="A392" s="83" t="s">
        <v>163</v>
      </c>
      <c r="B392" s="83">
        <v>18</v>
      </c>
      <c r="C392" s="84">
        <v>988.60459733000005</v>
      </c>
      <c r="D392" s="84">
        <v>929.60462988999996</v>
      </c>
      <c r="E392" s="84">
        <v>179.0018714</v>
      </c>
      <c r="F392" s="84">
        <v>179.0018714</v>
      </c>
    </row>
    <row r="393" spans="1:6" ht="12.75" customHeight="1" x14ac:dyDescent="0.2">
      <c r="A393" s="83" t="s">
        <v>163</v>
      </c>
      <c r="B393" s="83">
        <v>19</v>
      </c>
      <c r="C393" s="84">
        <v>953.57132311999999</v>
      </c>
      <c r="D393" s="84">
        <v>896.08666712000002</v>
      </c>
      <c r="E393" s="84">
        <v>172.54775330999999</v>
      </c>
      <c r="F393" s="84">
        <v>172.54775330999999</v>
      </c>
    </row>
    <row r="394" spans="1:6" ht="12.75" customHeight="1" x14ac:dyDescent="0.2">
      <c r="A394" s="83" t="s">
        <v>163</v>
      </c>
      <c r="B394" s="83">
        <v>20</v>
      </c>
      <c r="C394" s="84">
        <v>903.62296087000004</v>
      </c>
      <c r="D394" s="84">
        <v>846.09285030000001</v>
      </c>
      <c r="E394" s="84">
        <v>162.92109432000001</v>
      </c>
      <c r="F394" s="84">
        <v>162.92109432000001</v>
      </c>
    </row>
    <row r="395" spans="1:6" ht="12.75" customHeight="1" x14ac:dyDescent="0.2">
      <c r="A395" s="83" t="s">
        <v>163</v>
      </c>
      <c r="B395" s="83">
        <v>21</v>
      </c>
      <c r="C395" s="84">
        <v>886.10088078000001</v>
      </c>
      <c r="D395" s="84">
        <v>828.86896164999996</v>
      </c>
      <c r="E395" s="84">
        <v>159.60451413000001</v>
      </c>
      <c r="F395" s="84">
        <v>159.60451413000001</v>
      </c>
    </row>
    <row r="396" spans="1:6" ht="12.75" customHeight="1" x14ac:dyDescent="0.2">
      <c r="A396" s="83" t="s">
        <v>163</v>
      </c>
      <c r="B396" s="83">
        <v>22</v>
      </c>
      <c r="C396" s="84">
        <v>898.95839799999999</v>
      </c>
      <c r="D396" s="84">
        <v>843.41119466999999</v>
      </c>
      <c r="E396" s="84">
        <v>162.40472277999999</v>
      </c>
      <c r="F396" s="84">
        <v>162.40472277999999</v>
      </c>
    </row>
    <row r="397" spans="1:6" ht="12.75" customHeight="1" x14ac:dyDescent="0.2">
      <c r="A397" s="83" t="s">
        <v>163</v>
      </c>
      <c r="B397" s="83">
        <v>23</v>
      </c>
      <c r="C397" s="84">
        <v>953.94108129999995</v>
      </c>
      <c r="D397" s="84">
        <v>897.61827334999998</v>
      </c>
      <c r="E397" s="84">
        <v>172.8426748</v>
      </c>
      <c r="F397" s="84">
        <v>172.8426748</v>
      </c>
    </row>
    <row r="398" spans="1:6" ht="12.75" customHeight="1" x14ac:dyDescent="0.2">
      <c r="A398" s="83" t="s">
        <v>163</v>
      </c>
      <c r="B398" s="83">
        <v>24</v>
      </c>
      <c r="C398" s="84">
        <v>974.59977369000001</v>
      </c>
      <c r="D398" s="84">
        <v>917.75204119</v>
      </c>
      <c r="E398" s="84">
        <v>176.71957257</v>
      </c>
      <c r="F398" s="84">
        <v>176.71957257</v>
      </c>
    </row>
    <row r="399" spans="1:6" ht="12.75" customHeight="1" x14ac:dyDescent="0.2">
      <c r="A399" s="83" t="s">
        <v>164</v>
      </c>
      <c r="B399" s="83">
        <v>1</v>
      </c>
      <c r="C399" s="84">
        <v>1080.9832616000001</v>
      </c>
      <c r="D399" s="84">
        <v>1018.3280598600001</v>
      </c>
      <c r="E399" s="84">
        <v>196.08618820999999</v>
      </c>
      <c r="F399" s="84">
        <v>196.08618820999999</v>
      </c>
    </row>
    <row r="400" spans="1:6" ht="12.75" customHeight="1" x14ac:dyDescent="0.2">
      <c r="A400" s="83" t="s">
        <v>164</v>
      </c>
      <c r="B400" s="83">
        <v>2</v>
      </c>
      <c r="C400" s="84">
        <v>1175.91145031</v>
      </c>
      <c r="D400" s="84">
        <v>1113.86601683</v>
      </c>
      <c r="E400" s="84">
        <v>214.48268984000001</v>
      </c>
      <c r="F400" s="84">
        <v>214.48268984000001</v>
      </c>
    </row>
    <row r="401" spans="1:6" ht="12.75" customHeight="1" x14ac:dyDescent="0.2">
      <c r="A401" s="83" t="s">
        <v>164</v>
      </c>
      <c r="B401" s="83">
        <v>3</v>
      </c>
      <c r="C401" s="84">
        <v>1246.8601002299999</v>
      </c>
      <c r="D401" s="84">
        <v>1185.55485688</v>
      </c>
      <c r="E401" s="84">
        <v>228.28687725</v>
      </c>
      <c r="F401" s="84">
        <v>228.28687725</v>
      </c>
    </row>
    <row r="402" spans="1:6" ht="12.75" customHeight="1" x14ac:dyDescent="0.2">
      <c r="A402" s="83" t="s">
        <v>164</v>
      </c>
      <c r="B402" s="83">
        <v>4</v>
      </c>
      <c r="C402" s="84">
        <v>1271.1395700600001</v>
      </c>
      <c r="D402" s="84">
        <v>1210.3988798</v>
      </c>
      <c r="E402" s="84">
        <v>233.07076756999999</v>
      </c>
      <c r="F402" s="84">
        <v>233.07076756999999</v>
      </c>
    </row>
    <row r="403" spans="1:6" ht="12.75" customHeight="1" x14ac:dyDescent="0.2">
      <c r="A403" s="83" t="s">
        <v>164</v>
      </c>
      <c r="B403" s="83">
        <v>5</v>
      </c>
      <c r="C403" s="84">
        <v>1276.9806533200001</v>
      </c>
      <c r="D403" s="84">
        <v>1215.19420249</v>
      </c>
      <c r="E403" s="84">
        <v>233.99414049000001</v>
      </c>
      <c r="F403" s="84">
        <v>233.99414049000001</v>
      </c>
    </row>
    <row r="404" spans="1:6" ht="12.75" customHeight="1" x14ac:dyDescent="0.2">
      <c r="A404" s="83" t="s">
        <v>164</v>
      </c>
      <c r="B404" s="83">
        <v>6</v>
      </c>
      <c r="C404" s="84">
        <v>1244.2569769500001</v>
      </c>
      <c r="D404" s="84">
        <v>1182.8922120100001</v>
      </c>
      <c r="E404" s="84">
        <v>227.77416636000001</v>
      </c>
      <c r="F404" s="84">
        <v>227.77416636000001</v>
      </c>
    </row>
    <row r="405" spans="1:6" ht="12.75" customHeight="1" x14ac:dyDescent="0.2">
      <c r="A405" s="83" t="s">
        <v>164</v>
      </c>
      <c r="B405" s="83">
        <v>7</v>
      </c>
      <c r="C405" s="84">
        <v>1164.0895716699999</v>
      </c>
      <c r="D405" s="84">
        <v>1103.63758278</v>
      </c>
      <c r="E405" s="84">
        <v>212.51313334</v>
      </c>
      <c r="F405" s="84">
        <v>212.51313334</v>
      </c>
    </row>
    <row r="406" spans="1:6" ht="12.75" customHeight="1" x14ac:dyDescent="0.2">
      <c r="A406" s="83" t="s">
        <v>164</v>
      </c>
      <c r="B406" s="83">
        <v>8</v>
      </c>
      <c r="C406" s="84">
        <v>1043.5130666099999</v>
      </c>
      <c r="D406" s="84">
        <v>985.93335133000005</v>
      </c>
      <c r="E406" s="84">
        <v>189.84836057000001</v>
      </c>
      <c r="F406" s="84">
        <v>189.84836057000001</v>
      </c>
    </row>
    <row r="407" spans="1:6" ht="12.75" customHeight="1" x14ac:dyDescent="0.2">
      <c r="A407" s="83" t="s">
        <v>164</v>
      </c>
      <c r="B407" s="83">
        <v>9</v>
      </c>
      <c r="C407" s="84">
        <v>940.85117011</v>
      </c>
      <c r="D407" s="84">
        <v>886.13664120999999</v>
      </c>
      <c r="E407" s="84">
        <v>170.63180625000001</v>
      </c>
      <c r="F407" s="84">
        <v>170.63180625000001</v>
      </c>
    </row>
    <row r="408" spans="1:6" ht="12.75" customHeight="1" x14ac:dyDescent="0.2">
      <c r="A408" s="83" t="s">
        <v>164</v>
      </c>
      <c r="B408" s="83">
        <v>10</v>
      </c>
      <c r="C408" s="84">
        <v>892.60780568999996</v>
      </c>
      <c r="D408" s="84">
        <v>839.48981189999995</v>
      </c>
      <c r="E408" s="84">
        <v>161.64963309999999</v>
      </c>
      <c r="F408" s="84">
        <v>161.64963309999999</v>
      </c>
    </row>
    <row r="409" spans="1:6" ht="12.75" customHeight="1" x14ac:dyDescent="0.2">
      <c r="A409" s="83" t="s">
        <v>164</v>
      </c>
      <c r="B409" s="83">
        <v>11</v>
      </c>
      <c r="C409" s="84">
        <v>898.51240839000002</v>
      </c>
      <c r="D409" s="84">
        <v>840.97002689999999</v>
      </c>
      <c r="E409" s="84">
        <v>161.93465885000001</v>
      </c>
      <c r="F409" s="84">
        <v>161.93465885000001</v>
      </c>
    </row>
    <row r="410" spans="1:6" ht="12.75" customHeight="1" x14ac:dyDescent="0.2">
      <c r="A410" s="83" t="s">
        <v>164</v>
      </c>
      <c r="B410" s="83">
        <v>12</v>
      </c>
      <c r="C410" s="84">
        <v>893.18113717000006</v>
      </c>
      <c r="D410" s="84">
        <v>838.12164332999998</v>
      </c>
      <c r="E410" s="84">
        <v>161.38618267999999</v>
      </c>
      <c r="F410" s="84">
        <v>161.38618267999999</v>
      </c>
    </row>
    <row r="411" spans="1:6" ht="12.75" customHeight="1" x14ac:dyDescent="0.2">
      <c r="A411" s="83" t="s">
        <v>164</v>
      </c>
      <c r="B411" s="83">
        <v>13</v>
      </c>
      <c r="C411" s="84">
        <v>896.55187314</v>
      </c>
      <c r="D411" s="84">
        <v>844.09507537000002</v>
      </c>
      <c r="E411" s="84">
        <v>162.53640879</v>
      </c>
      <c r="F411" s="84">
        <v>162.53640879</v>
      </c>
    </row>
    <row r="412" spans="1:6" ht="12.75" customHeight="1" x14ac:dyDescent="0.2">
      <c r="A412" s="83" t="s">
        <v>164</v>
      </c>
      <c r="B412" s="83">
        <v>14</v>
      </c>
      <c r="C412" s="84">
        <v>935.55524529000002</v>
      </c>
      <c r="D412" s="84">
        <v>880.02426041000001</v>
      </c>
      <c r="E412" s="84">
        <v>169.45482458999999</v>
      </c>
      <c r="F412" s="84">
        <v>169.45482458999999</v>
      </c>
    </row>
    <row r="413" spans="1:6" ht="12.75" customHeight="1" x14ac:dyDescent="0.2">
      <c r="A413" s="83" t="s">
        <v>164</v>
      </c>
      <c r="B413" s="83">
        <v>15</v>
      </c>
      <c r="C413" s="84">
        <v>986.75679928</v>
      </c>
      <c r="D413" s="84">
        <v>930.57074834000002</v>
      </c>
      <c r="E413" s="84">
        <v>179.18790426999999</v>
      </c>
      <c r="F413" s="84">
        <v>179.18790426999999</v>
      </c>
    </row>
    <row r="414" spans="1:6" ht="12.75" customHeight="1" x14ac:dyDescent="0.2">
      <c r="A414" s="83" t="s">
        <v>164</v>
      </c>
      <c r="B414" s="83">
        <v>16</v>
      </c>
      <c r="C414" s="84">
        <v>1001.79365857</v>
      </c>
      <c r="D414" s="84">
        <v>947.40145293</v>
      </c>
      <c r="E414" s="84">
        <v>182.42877412000001</v>
      </c>
      <c r="F414" s="84">
        <v>182.42877412000001</v>
      </c>
    </row>
    <row r="415" spans="1:6" ht="12.75" customHeight="1" x14ac:dyDescent="0.2">
      <c r="A415" s="83" t="s">
        <v>164</v>
      </c>
      <c r="B415" s="83">
        <v>17</v>
      </c>
      <c r="C415" s="84">
        <v>994.51119463999999</v>
      </c>
      <c r="D415" s="84">
        <v>938.41533591999996</v>
      </c>
      <c r="E415" s="84">
        <v>180.69843445000001</v>
      </c>
      <c r="F415" s="84">
        <v>180.69843445000001</v>
      </c>
    </row>
    <row r="416" spans="1:6" ht="12.75" customHeight="1" x14ac:dyDescent="0.2">
      <c r="A416" s="83" t="s">
        <v>164</v>
      </c>
      <c r="B416" s="83">
        <v>18</v>
      </c>
      <c r="C416" s="84">
        <v>956.84031154000002</v>
      </c>
      <c r="D416" s="84">
        <v>901.51020600000004</v>
      </c>
      <c r="E416" s="84">
        <v>173.59209364</v>
      </c>
      <c r="F416" s="84">
        <v>173.59209364</v>
      </c>
    </row>
    <row r="417" spans="1:6" ht="12.75" customHeight="1" x14ac:dyDescent="0.2">
      <c r="A417" s="83" t="s">
        <v>164</v>
      </c>
      <c r="B417" s="83">
        <v>19</v>
      </c>
      <c r="C417" s="84">
        <v>907.58441041000003</v>
      </c>
      <c r="D417" s="84">
        <v>849.15616804000001</v>
      </c>
      <c r="E417" s="84">
        <v>163.51095756999999</v>
      </c>
      <c r="F417" s="84">
        <v>163.51095756999999</v>
      </c>
    </row>
    <row r="418" spans="1:6" ht="12.75" customHeight="1" x14ac:dyDescent="0.2">
      <c r="A418" s="83" t="s">
        <v>164</v>
      </c>
      <c r="B418" s="83">
        <v>20</v>
      </c>
      <c r="C418" s="84">
        <v>885.36482287000001</v>
      </c>
      <c r="D418" s="84">
        <v>831.89666881000005</v>
      </c>
      <c r="E418" s="84">
        <v>160.18752031</v>
      </c>
      <c r="F418" s="84">
        <v>160.18752031</v>
      </c>
    </row>
    <row r="419" spans="1:6" ht="12.75" customHeight="1" x14ac:dyDescent="0.2">
      <c r="A419" s="83" t="s">
        <v>164</v>
      </c>
      <c r="B419" s="83">
        <v>21</v>
      </c>
      <c r="C419" s="84">
        <v>880.68989798999996</v>
      </c>
      <c r="D419" s="84">
        <v>828.24873816000002</v>
      </c>
      <c r="E419" s="84">
        <v>159.48508576</v>
      </c>
      <c r="F419" s="84">
        <v>159.48508576</v>
      </c>
    </row>
    <row r="420" spans="1:6" ht="12.75" customHeight="1" x14ac:dyDescent="0.2">
      <c r="A420" s="83" t="s">
        <v>164</v>
      </c>
      <c r="B420" s="83">
        <v>22</v>
      </c>
      <c r="C420" s="84">
        <v>861.70661025000004</v>
      </c>
      <c r="D420" s="84">
        <v>808.98864960000003</v>
      </c>
      <c r="E420" s="84">
        <v>155.77642104</v>
      </c>
      <c r="F420" s="84">
        <v>155.77642104</v>
      </c>
    </row>
    <row r="421" spans="1:6" ht="12.75" customHeight="1" x14ac:dyDescent="0.2">
      <c r="A421" s="83" t="s">
        <v>164</v>
      </c>
      <c r="B421" s="83">
        <v>23</v>
      </c>
      <c r="C421" s="84">
        <v>876.98747842</v>
      </c>
      <c r="D421" s="84">
        <v>825.36759571000005</v>
      </c>
      <c r="E421" s="84">
        <v>158.93030163</v>
      </c>
      <c r="F421" s="84">
        <v>158.93030163</v>
      </c>
    </row>
    <row r="422" spans="1:6" ht="12.75" customHeight="1" x14ac:dyDescent="0.2">
      <c r="A422" s="83" t="s">
        <v>164</v>
      </c>
      <c r="B422" s="83">
        <v>24</v>
      </c>
      <c r="C422" s="84">
        <v>948.25185216</v>
      </c>
      <c r="D422" s="84">
        <v>896.07590483000001</v>
      </c>
      <c r="E422" s="84">
        <v>172.54568096</v>
      </c>
      <c r="F422" s="84">
        <v>172.54568096</v>
      </c>
    </row>
    <row r="423" spans="1:6" ht="12.75" customHeight="1" x14ac:dyDescent="0.2">
      <c r="A423" s="83" t="s">
        <v>165</v>
      </c>
      <c r="B423" s="83">
        <v>1</v>
      </c>
      <c r="C423" s="84">
        <v>1046.3503146600001</v>
      </c>
      <c r="D423" s="84">
        <v>998.20425176000003</v>
      </c>
      <c r="E423" s="84">
        <v>192.21120825</v>
      </c>
      <c r="F423" s="84">
        <v>192.21120825</v>
      </c>
    </row>
    <row r="424" spans="1:6" ht="12.75" customHeight="1" x14ac:dyDescent="0.2">
      <c r="A424" s="83" t="s">
        <v>165</v>
      </c>
      <c r="B424" s="83">
        <v>2</v>
      </c>
      <c r="C424" s="84">
        <v>1135.72257732</v>
      </c>
      <c r="D424" s="84">
        <v>1086.20420601</v>
      </c>
      <c r="E424" s="84">
        <v>209.15621475</v>
      </c>
      <c r="F424" s="84">
        <v>209.15621475</v>
      </c>
    </row>
    <row r="425" spans="1:6" ht="12.75" customHeight="1" x14ac:dyDescent="0.2">
      <c r="A425" s="83" t="s">
        <v>165</v>
      </c>
      <c r="B425" s="83">
        <v>3</v>
      </c>
      <c r="C425" s="84">
        <v>1199.7890802500001</v>
      </c>
      <c r="D425" s="84">
        <v>1158.85269958</v>
      </c>
      <c r="E425" s="84">
        <v>223.14519014999999</v>
      </c>
      <c r="F425" s="84">
        <v>223.14519014999999</v>
      </c>
    </row>
    <row r="426" spans="1:6" ht="12.75" customHeight="1" x14ac:dyDescent="0.2">
      <c r="A426" s="83" t="s">
        <v>165</v>
      </c>
      <c r="B426" s="83">
        <v>4</v>
      </c>
      <c r="C426" s="84">
        <v>1228.41348971</v>
      </c>
      <c r="D426" s="84">
        <v>1185.44069459</v>
      </c>
      <c r="E426" s="84">
        <v>228.2648945</v>
      </c>
      <c r="F426" s="84">
        <v>228.2648945</v>
      </c>
    </row>
    <row r="427" spans="1:6" ht="12.75" customHeight="1" x14ac:dyDescent="0.2">
      <c r="A427" s="83" t="s">
        <v>165</v>
      </c>
      <c r="B427" s="83">
        <v>5</v>
      </c>
      <c r="C427" s="84">
        <v>1238.8057678</v>
      </c>
      <c r="D427" s="84">
        <v>1198.42482174</v>
      </c>
      <c r="E427" s="84">
        <v>230.76507896999999</v>
      </c>
      <c r="F427" s="84">
        <v>230.76507896999999</v>
      </c>
    </row>
    <row r="428" spans="1:6" ht="12.75" customHeight="1" x14ac:dyDescent="0.2">
      <c r="A428" s="83" t="s">
        <v>165</v>
      </c>
      <c r="B428" s="83">
        <v>6</v>
      </c>
      <c r="C428" s="84">
        <v>1207.1279936000001</v>
      </c>
      <c r="D428" s="84">
        <v>1164.8462576700001</v>
      </c>
      <c r="E428" s="84">
        <v>224.29929167</v>
      </c>
      <c r="F428" s="84">
        <v>224.29929167</v>
      </c>
    </row>
    <row r="429" spans="1:6" ht="12.75" customHeight="1" x14ac:dyDescent="0.2">
      <c r="A429" s="83" t="s">
        <v>165</v>
      </c>
      <c r="B429" s="83">
        <v>7</v>
      </c>
      <c r="C429" s="84">
        <v>1115.03698732</v>
      </c>
      <c r="D429" s="84">
        <v>1076.1686905399999</v>
      </c>
      <c r="E429" s="84">
        <v>207.22380608</v>
      </c>
      <c r="F429" s="84">
        <v>207.22380608</v>
      </c>
    </row>
    <row r="430" spans="1:6" ht="12.75" customHeight="1" x14ac:dyDescent="0.2">
      <c r="A430" s="83" t="s">
        <v>165</v>
      </c>
      <c r="B430" s="83">
        <v>8</v>
      </c>
      <c r="C430" s="84">
        <v>994.35151203999999</v>
      </c>
      <c r="D430" s="84">
        <v>956.66247681000004</v>
      </c>
      <c r="E430" s="84">
        <v>184.21204901999999</v>
      </c>
      <c r="F430" s="84">
        <v>184.21204901999999</v>
      </c>
    </row>
    <row r="431" spans="1:6" ht="12.75" customHeight="1" x14ac:dyDescent="0.2">
      <c r="A431" s="83" t="s">
        <v>165</v>
      </c>
      <c r="B431" s="83">
        <v>9</v>
      </c>
      <c r="C431" s="84">
        <v>908.73616856000001</v>
      </c>
      <c r="D431" s="84">
        <v>868.41164432999994</v>
      </c>
      <c r="E431" s="84">
        <v>167.21873416</v>
      </c>
      <c r="F431" s="84">
        <v>167.21873416</v>
      </c>
    </row>
    <row r="432" spans="1:6" ht="12.75" customHeight="1" x14ac:dyDescent="0.2">
      <c r="A432" s="83" t="s">
        <v>165</v>
      </c>
      <c r="B432" s="83">
        <v>10</v>
      </c>
      <c r="C432" s="84">
        <v>866.68587550999996</v>
      </c>
      <c r="D432" s="84">
        <v>827.73537967000004</v>
      </c>
      <c r="E432" s="84">
        <v>159.38623498999999</v>
      </c>
      <c r="F432" s="84">
        <v>159.38623498999999</v>
      </c>
    </row>
    <row r="433" spans="1:6" ht="12.75" customHeight="1" x14ac:dyDescent="0.2">
      <c r="A433" s="83" t="s">
        <v>165</v>
      </c>
      <c r="B433" s="83">
        <v>11</v>
      </c>
      <c r="C433" s="84">
        <v>848.78276449999998</v>
      </c>
      <c r="D433" s="84">
        <v>810.51035352999997</v>
      </c>
      <c r="E433" s="84">
        <v>156.06943577000001</v>
      </c>
      <c r="F433" s="84">
        <v>156.06943577000001</v>
      </c>
    </row>
    <row r="434" spans="1:6" ht="12.75" customHeight="1" x14ac:dyDescent="0.2">
      <c r="A434" s="83" t="s">
        <v>165</v>
      </c>
      <c r="B434" s="83">
        <v>12</v>
      </c>
      <c r="C434" s="84">
        <v>846.27875594</v>
      </c>
      <c r="D434" s="84">
        <v>806.41127183000003</v>
      </c>
      <c r="E434" s="84">
        <v>155.28012892000001</v>
      </c>
      <c r="F434" s="84">
        <v>155.28012892000001</v>
      </c>
    </row>
    <row r="435" spans="1:6" ht="12.75" customHeight="1" x14ac:dyDescent="0.2">
      <c r="A435" s="83" t="s">
        <v>165</v>
      </c>
      <c r="B435" s="83">
        <v>13</v>
      </c>
      <c r="C435" s="84">
        <v>862.76720384999999</v>
      </c>
      <c r="D435" s="84">
        <v>816.92752624000002</v>
      </c>
      <c r="E435" s="84">
        <v>157.30510724000001</v>
      </c>
      <c r="F435" s="84">
        <v>157.30510724000001</v>
      </c>
    </row>
    <row r="436" spans="1:6" ht="12.75" customHeight="1" x14ac:dyDescent="0.2">
      <c r="A436" s="83" t="s">
        <v>165</v>
      </c>
      <c r="B436" s="83">
        <v>14</v>
      </c>
      <c r="C436" s="84">
        <v>867.55942015999995</v>
      </c>
      <c r="D436" s="84">
        <v>820.83654560000002</v>
      </c>
      <c r="E436" s="84">
        <v>158.05781625</v>
      </c>
      <c r="F436" s="84">
        <v>158.05781625</v>
      </c>
    </row>
    <row r="437" spans="1:6" ht="12.75" customHeight="1" x14ac:dyDescent="0.2">
      <c r="A437" s="83" t="s">
        <v>165</v>
      </c>
      <c r="B437" s="83">
        <v>15</v>
      </c>
      <c r="C437" s="84">
        <v>899.39428663000001</v>
      </c>
      <c r="D437" s="84">
        <v>852.23226849000002</v>
      </c>
      <c r="E437" s="84">
        <v>164.10328222000001</v>
      </c>
      <c r="F437" s="84">
        <v>164.10328222000001</v>
      </c>
    </row>
    <row r="438" spans="1:6" ht="12.75" customHeight="1" x14ac:dyDescent="0.2">
      <c r="A438" s="83" t="s">
        <v>165</v>
      </c>
      <c r="B438" s="83">
        <v>16</v>
      </c>
      <c r="C438" s="84">
        <v>912.76790554000002</v>
      </c>
      <c r="D438" s="84">
        <v>865.02267671000004</v>
      </c>
      <c r="E438" s="84">
        <v>166.56616475000001</v>
      </c>
      <c r="F438" s="84">
        <v>166.56616475000001</v>
      </c>
    </row>
    <row r="439" spans="1:6" ht="12.75" customHeight="1" x14ac:dyDescent="0.2">
      <c r="A439" s="83" t="s">
        <v>165</v>
      </c>
      <c r="B439" s="83">
        <v>17</v>
      </c>
      <c r="C439" s="84">
        <v>907.28200850999997</v>
      </c>
      <c r="D439" s="84">
        <v>858.45045803999994</v>
      </c>
      <c r="E439" s="84">
        <v>165.30063809000001</v>
      </c>
      <c r="F439" s="84">
        <v>165.30063809000001</v>
      </c>
    </row>
    <row r="440" spans="1:6" ht="12.75" customHeight="1" x14ac:dyDescent="0.2">
      <c r="A440" s="83" t="s">
        <v>165</v>
      </c>
      <c r="B440" s="83">
        <v>18</v>
      </c>
      <c r="C440" s="84">
        <v>872.36773441000003</v>
      </c>
      <c r="D440" s="84">
        <v>824.56674425000006</v>
      </c>
      <c r="E440" s="84">
        <v>158.77609208000001</v>
      </c>
      <c r="F440" s="84">
        <v>158.77609208000001</v>
      </c>
    </row>
    <row r="441" spans="1:6" ht="12.75" customHeight="1" x14ac:dyDescent="0.2">
      <c r="A441" s="83" t="s">
        <v>165</v>
      </c>
      <c r="B441" s="83">
        <v>19</v>
      </c>
      <c r="C441" s="84">
        <v>856.85011383000005</v>
      </c>
      <c r="D441" s="84">
        <v>809.07004558999995</v>
      </c>
      <c r="E441" s="84">
        <v>155.7920944</v>
      </c>
      <c r="F441" s="84">
        <v>155.7920944</v>
      </c>
    </row>
    <row r="442" spans="1:6" ht="12.75" customHeight="1" x14ac:dyDescent="0.2">
      <c r="A442" s="83" t="s">
        <v>165</v>
      </c>
      <c r="B442" s="83">
        <v>20</v>
      </c>
      <c r="C442" s="84">
        <v>844.19094353000003</v>
      </c>
      <c r="D442" s="84">
        <v>795.62751518000005</v>
      </c>
      <c r="E442" s="84">
        <v>153.20364118000001</v>
      </c>
      <c r="F442" s="84">
        <v>153.20364118000001</v>
      </c>
    </row>
    <row r="443" spans="1:6" ht="12.75" customHeight="1" x14ac:dyDescent="0.2">
      <c r="A443" s="83" t="s">
        <v>165</v>
      </c>
      <c r="B443" s="83">
        <v>21</v>
      </c>
      <c r="C443" s="84">
        <v>856.29144305</v>
      </c>
      <c r="D443" s="84">
        <v>806.18271461999996</v>
      </c>
      <c r="E443" s="84">
        <v>155.23611864</v>
      </c>
      <c r="F443" s="84">
        <v>155.23611864</v>
      </c>
    </row>
    <row r="444" spans="1:6" ht="12.75" customHeight="1" x14ac:dyDescent="0.2">
      <c r="A444" s="83" t="s">
        <v>165</v>
      </c>
      <c r="B444" s="83">
        <v>22</v>
      </c>
      <c r="C444" s="84">
        <v>849.02390968999998</v>
      </c>
      <c r="D444" s="84">
        <v>798.33118562000004</v>
      </c>
      <c r="E444" s="84">
        <v>153.72425182999999</v>
      </c>
      <c r="F444" s="84">
        <v>153.72425182999999</v>
      </c>
    </row>
    <row r="445" spans="1:6" ht="12.75" customHeight="1" x14ac:dyDescent="0.2">
      <c r="A445" s="83" t="s">
        <v>165</v>
      </c>
      <c r="B445" s="83">
        <v>23</v>
      </c>
      <c r="C445" s="84">
        <v>838.83751606999999</v>
      </c>
      <c r="D445" s="84">
        <v>788.06902118000005</v>
      </c>
      <c r="E445" s="84">
        <v>151.74820030999999</v>
      </c>
      <c r="F445" s="84">
        <v>151.74820030999999</v>
      </c>
    </row>
    <row r="446" spans="1:6" ht="12.75" customHeight="1" x14ac:dyDescent="0.2">
      <c r="A446" s="83" t="s">
        <v>165</v>
      </c>
      <c r="B446" s="83">
        <v>24</v>
      </c>
      <c r="C446" s="84">
        <v>874.78259533000005</v>
      </c>
      <c r="D446" s="84">
        <v>823.59890849999999</v>
      </c>
      <c r="E446" s="84">
        <v>158.58972854000001</v>
      </c>
      <c r="F446" s="84">
        <v>158.58972854000001</v>
      </c>
    </row>
    <row r="447" spans="1:6" ht="12.75" customHeight="1" x14ac:dyDescent="0.2">
      <c r="A447" s="83" t="s">
        <v>166</v>
      </c>
      <c r="B447" s="83">
        <v>1</v>
      </c>
      <c r="C447" s="84">
        <v>894.29254219999996</v>
      </c>
      <c r="D447" s="84">
        <v>842.86949202000005</v>
      </c>
      <c r="E447" s="84">
        <v>162.30041413999999</v>
      </c>
      <c r="F447" s="84">
        <v>162.30041413999999</v>
      </c>
    </row>
    <row r="448" spans="1:6" ht="12.75" customHeight="1" x14ac:dyDescent="0.2">
      <c r="A448" s="83" t="s">
        <v>166</v>
      </c>
      <c r="B448" s="83">
        <v>2</v>
      </c>
      <c r="C448" s="84">
        <v>935.36067013000002</v>
      </c>
      <c r="D448" s="84">
        <v>883.08594353000001</v>
      </c>
      <c r="E448" s="84">
        <v>170.04437308000001</v>
      </c>
      <c r="F448" s="84">
        <v>170.04437308000001</v>
      </c>
    </row>
    <row r="449" spans="1:6" ht="12.75" customHeight="1" x14ac:dyDescent="0.2">
      <c r="A449" s="83" t="s">
        <v>166</v>
      </c>
      <c r="B449" s="83">
        <v>3</v>
      </c>
      <c r="C449" s="84">
        <v>1007.02921422</v>
      </c>
      <c r="D449" s="84">
        <v>953.48231547</v>
      </c>
      <c r="E449" s="84">
        <v>183.59968671999999</v>
      </c>
      <c r="F449" s="84">
        <v>183.59968671999999</v>
      </c>
    </row>
    <row r="450" spans="1:6" ht="12.75" customHeight="1" x14ac:dyDescent="0.2">
      <c r="A450" s="83" t="s">
        <v>166</v>
      </c>
      <c r="B450" s="83">
        <v>4</v>
      </c>
      <c r="C450" s="84">
        <v>1031.2863211199999</v>
      </c>
      <c r="D450" s="84">
        <v>977.04322486000001</v>
      </c>
      <c r="E450" s="84">
        <v>188.13650455999999</v>
      </c>
      <c r="F450" s="84">
        <v>188.13650455999999</v>
      </c>
    </row>
    <row r="451" spans="1:6" ht="12.75" customHeight="1" x14ac:dyDescent="0.2">
      <c r="A451" s="83" t="s">
        <v>166</v>
      </c>
      <c r="B451" s="83">
        <v>5</v>
      </c>
      <c r="C451" s="84">
        <v>1025.2173940299999</v>
      </c>
      <c r="D451" s="84">
        <v>971.91665053999998</v>
      </c>
      <c r="E451" s="84">
        <v>187.14934683000001</v>
      </c>
      <c r="F451" s="84">
        <v>187.14934683000001</v>
      </c>
    </row>
    <row r="452" spans="1:6" ht="12.75" customHeight="1" x14ac:dyDescent="0.2">
      <c r="A452" s="83" t="s">
        <v>166</v>
      </c>
      <c r="B452" s="83">
        <v>6</v>
      </c>
      <c r="C452" s="84">
        <v>1023.24679851</v>
      </c>
      <c r="D452" s="84">
        <v>969.64595742999995</v>
      </c>
      <c r="E452" s="84">
        <v>186.712109</v>
      </c>
      <c r="F452" s="84">
        <v>186.712109</v>
      </c>
    </row>
    <row r="453" spans="1:6" ht="12.75" customHeight="1" x14ac:dyDescent="0.2">
      <c r="A453" s="83" t="s">
        <v>166</v>
      </c>
      <c r="B453" s="83">
        <v>7</v>
      </c>
      <c r="C453" s="84">
        <v>1003.26085597</v>
      </c>
      <c r="D453" s="84">
        <v>949.80536529999995</v>
      </c>
      <c r="E453" s="84">
        <v>182.89166424999999</v>
      </c>
      <c r="F453" s="84">
        <v>182.89166424999999</v>
      </c>
    </row>
    <row r="454" spans="1:6" ht="12.75" customHeight="1" x14ac:dyDescent="0.2">
      <c r="A454" s="83" t="s">
        <v>166</v>
      </c>
      <c r="B454" s="83">
        <v>8</v>
      </c>
      <c r="C454" s="84">
        <v>907.02829573999998</v>
      </c>
      <c r="D454" s="84">
        <v>855.32000619999997</v>
      </c>
      <c r="E454" s="84">
        <v>164.69784770000001</v>
      </c>
      <c r="F454" s="84">
        <v>164.69784770000001</v>
      </c>
    </row>
    <row r="455" spans="1:6" ht="12.75" customHeight="1" x14ac:dyDescent="0.2">
      <c r="A455" s="83" t="s">
        <v>166</v>
      </c>
      <c r="B455" s="83">
        <v>9</v>
      </c>
      <c r="C455" s="84">
        <v>850.73839395000005</v>
      </c>
      <c r="D455" s="84">
        <v>800.76999550000005</v>
      </c>
      <c r="E455" s="84">
        <v>154.19386172</v>
      </c>
      <c r="F455" s="84">
        <v>154.19386172</v>
      </c>
    </row>
    <row r="456" spans="1:6" ht="12.75" customHeight="1" x14ac:dyDescent="0.2">
      <c r="A456" s="83" t="s">
        <v>166</v>
      </c>
      <c r="B456" s="83">
        <v>10</v>
      </c>
      <c r="C456" s="84">
        <v>804.88156091999997</v>
      </c>
      <c r="D456" s="84">
        <v>755.57917482000005</v>
      </c>
      <c r="E456" s="84">
        <v>145.49205322</v>
      </c>
      <c r="F456" s="84">
        <v>145.49205322</v>
      </c>
    </row>
    <row r="457" spans="1:6" ht="12.75" customHeight="1" x14ac:dyDescent="0.2">
      <c r="A457" s="83" t="s">
        <v>166</v>
      </c>
      <c r="B457" s="83">
        <v>11</v>
      </c>
      <c r="C457" s="84">
        <v>807.15141056000004</v>
      </c>
      <c r="D457" s="84">
        <v>755.73489448999999</v>
      </c>
      <c r="E457" s="84">
        <v>145.52203813</v>
      </c>
      <c r="F457" s="84">
        <v>145.52203813</v>
      </c>
    </row>
    <row r="458" spans="1:6" ht="12.75" customHeight="1" x14ac:dyDescent="0.2">
      <c r="A458" s="83" t="s">
        <v>166</v>
      </c>
      <c r="B458" s="83">
        <v>12</v>
      </c>
      <c r="C458" s="84">
        <v>805.87516457000004</v>
      </c>
      <c r="D458" s="84">
        <v>754.02276767000001</v>
      </c>
      <c r="E458" s="84">
        <v>145.19235613999999</v>
      </c>
      <c r="F458" s="84">
        <v>145.19235613999999</v>
      </c>
    </row>
    <row r="459" spans="1:6" ht="12.75" customHeight="1" x14ac:dyDescent="0.2">
      <c r="A459" s="83" t="s">
        <v>166</v>
      </c>
      <c r="B459" s="83">
        <v>13</v>
      </c>
      <c r="C459" s="84">
        <v>828.62158551000005</v>
      </c>
      <c r="D459" s="84">
        <v>776.88790886000004</v>
      </c>
      <c r="E459" s="84">
        <v>149.59519895</v>
      </c>
      <c r="F459" s="84">
        <v>149.59519895</v>
      </c>
    </row>
    <row r="460" spans="1:6" ht="12.75" customHeight="1" x14ac:dyDescent="0.2">
      <c r="A460" s="83" t="s">
        <v>166</v>
      </c>
      <c r="B460" s="83">
        <v>14</v>
      </c>
      <c r="C460" s="84">
        <v>868.12006156999996</v>
      </c>
      <c r="D460" s="84">
        <v>814.88985789000003</v>
      </c>
      <c r="E460" s="84">
        <v>156.91273995</v>
      </c>
      <c r="F460" s="84">
        <v>156.91273995</v>
      </c>
    </row>
    <row r="461" spans="1:6" ht="12.75" customHeight="1" x14ac:dyDescent="0.2">
      <c r="A461" s="83" t="s">
        <v>166</v>
      </c>
      <c r="B461" s="83">
        <v>15</v>
      </c>
      <c r="C461" s="84">
        <v>889.21261491999996</v>
      </c>
      <c r="D461" s="84">
        <v>835.22370347000003</v>
      </c>
      <c r="E461" s="84">
        <v>160.82816410000001</v>
      </c>
      <c r="F461" s="84">
        <v>160.82816410000001</v>
      </c>
    </row>
    <row r="462" spans="1:6" ht="12.75" customHeight="1" x14ac:dyDescent="0.2">
      <c r="A462" s="83" t="s">
        <v>166</v>
      </c>
      <c r="B462" s="83">
        <v>16</v>
      </c>
      <c r="C462" s="84">
        <v>889.08718938000004</v>
      </c>
      <c r="D462" s="84">
        <v>835.96081741</v>
      </c>
      <c r="E462" s="84">
        <v>160.97010054</v>
      </c>
      <c r="F462" s="84">
        <v>160.97010054</v>
      </c>
    </row>
    <row r="463" spans="1:6" ht="12.75" customHeight="1" x14ac:dyDescent="0.2">
      <c r="A463" s="83" t="s">
        <v>166</v>
      </c>
      <c r="B463" s="83">
        <v>17</v>
      </c>
      <c r="C463" s="84">
        <v>882.37002395000002</v>
      </c>
      <c r="D463" s="84">
        <v>829.29931736000003</v>
      </c>
      <c r="E463" s="84">
        <v>159.68738213</v>
      </c>
      <c r="F463" s="84">
        <v>159.68738213</v>
      </c>
    </row>
    <row r="464" spans="1:6" ht="12.75" customHeight="1" x14ac:dyDescent="0.2">
      <c r="A464" s="83" t="s">
        <v>166</v>
      </c>
      <c r="B464" s="83">
        <v>18</v>
      </c>
      <c r="C464" s="84">
        <v>870.28005011000005</v>
      </c>
      <c r="D464" s="84">
        <v>815.59848312999998</v>
      </c>
      <c r="E464" s="84">
        <v>157.0491907</v>
      </c>
      <c r="F464" s="84">
        <v>157.0491907</v>
      </c>
    </row>
    <row r="465" spans="1:6" ht="12.75" customHeight="1" x14ac:dyDescent="0.2">
      <c r="A465" s="83" t="s">
        <v>166</v>
      </c>
      <c r="B465" s="83">
        <v>19</v>
      </c>
      <c r="C465" s="84">
        <v>831.06674681000004</v>
      </c>
      <c r="D465" s="84">
        <v>777.08904500999995</v>
      </c>
      <c r="E465" s="84">
        <v>149.63392913000001</v>
      </c>
      <c r="F465" s="84">
        <v>149.63392913000001</v>
      </c>
    </row>
    <row r="466" spans="1:6" ht="12.75" customHeight="1" x14ac:dyDescent="0.2">
      <c r="A466" s="83" t="s">
        <v>166</v>
      </c>
      <c r="B466" s="83">
        <v>20</v>
      </c>
      <c r="C466" s="84">
        <v>777.04141189999996</v>
      </c>
      <c r="D466" s="84">
        <v>723.56453919</v>
      </c>
      <c r="E466" s="84">
        <v>139.32741128000001</v>
      </c>
      <c r="F466" s="84">
        <v>139.32741128000001</v>
      </c>
    </row>
    <row r="467" spans="1:6" ht="12.75" customHeight="1" x14ac:dyDescent="0.2">
      <c r="A467" s="83" t="s">
        <v>166</v>
      </c>
      <c r="B467" s="83">
        <v>21</v>
      </c>
      <c r="C467" s="84">
        <v>754.64200556000003</v>
      </c>
      <c r="D467" s="84">
        <v>702.72446489000004</v>
      </c>
      <c r="E467" s="84">
        <v>135.31450925999999</v>
      </c>
      <c r="F467" s="84">
        <v>135.31450925999999</v>
      </c>
    </row>
    <row r="468" spans="1:6" ht="12.75" customHeight="1" x14ac:dyDescent="0.2">
      <c r="A468" s="83" t="s">
        <v>166</v>
      </c>
      <c r="B468" s="83">
        <v>22</v>
      </c>
      <c r="C468" s="84">
        <v>746.81813693000004</v>
      </c>
      <c r="D468" s="84">
        <v>696.21524910999995</v>
      </c>
      <c r="E468" s="84">
        <v>134.06111423999999</v>
      </c>
      <c r="F468" s="84">
        <v>134.06111423999999</v>
      </c>
    </row>
    <row r="469" spans="1:6" ht="12.75" customHeight="1" x14ac:dyDescent="0.2">
      <c r="A469" s="83" t="s">
        <v>166</v>
      </c>
      <c r="B469" s="83">
        <v>23</v>
      </c>
      <c r="C469" s="84">
        <v>798.63015960999996</v>
      </c>
      <c r="D469" s="84">
        <v>747.91606511999998</v>
      </c>
      <c r="E469" s="84">
        <v>144.01646787000001</v>
      </c>
      <c r="F469" s="84">
        <v>144.01646787000001</v>
      </c>
    </row>
    <row r="470" spans="1:6" ht="12.75" customHeight="1" x14ac:dyDescent="0.2">
      <c r="A470" s="83" t="s">
        <v>166</v>
      </c>
      <c r="B470" s="83">
        <v>24</v>
      </c>
      <c r="C470" s="84">
        <v>827.82598023000003</v>
      </c>
      <c r="D470" s="84">
        <v>777.43412122999996</v>
      </c>
      <c r="E470" s="84">
        <v>149.70037596</v>
      </c>
      <c r="F470" s="84">
        <v>149.70037596</v>
      </c>
    </row>
    <row r="471" spans="1:6" ht="12.75" customHeight="1" x14ac:dyDescent="0.2">
      <c r="A471" s="83" t="s">
        <v>167</v>
      </c>
      <c r="B471" s="83">
        <v>1</v>
      </c>
      <c r="C471" s="84">
        <v>852.25623452000002</v>
      </c>
      <c r="D471" s="84">
        <v>803.79096193999999</v>
      </c>
      <c r="E471" s="84">
        <v>154.77556992999999</v>
      </c>
      <c r="F471" s="84">
        <v>154.77556992999999</v>
      </c>
    </row>
    <row r="472" spans="1:6" ht="12.75" customHeight="1" x14ac:dyDescent="0.2">
      <c r="A472" s="83" t="s">
        <v>167</v>
      </c>
      <c r="B472" s="83">
        <v>2</v>
      </c>
      <c r="C472" s="84">
        <v>899.52901866000002</v>
      </c>
      <c r="D472" s="84">
        <v>850.75201203999995</v>
      </c>
      <c r="E472" s="84">
        <v>163.81824849</v>
      </c>
      <c r="F472" s="84">
        <v>163.81824849</v>
      </c>
    </row>
    <row r="473" spans="1:6" ht="12.75" customHeight="1" x14ac:dyDescent="0.2">
      <c r="A473" s="83" t="s">
        <v>167</v>
      </c>
      <c r="B473" s="83">
        <v>3</v>
      </c>
      <c r="C473" s="84">
        <v>959.59047985999996</v>
      </c>
      <c r="D473" s="84">
        <v>910.57746898000005</v>
      </c>
      <c r="E473" s="84">
        <v>175.33805853000001</v>
      </c>
      <c r="F473" s="84">
        <v>175.33805853000001</v>
      </c>
    </row>
    <row r="474" spans="1:6" ht="12.75" customHeight="1" x14ac:dyDescent="0.2">
      <c r="A474" s="83" t="s">
        <v>167</v>
      </c>
      <c r="B474" s="83">
        <v>4</v>
      </c>
      <c r="C474" s="84">
        <v>985.34512569000003</v>
      </c>
      <c r="D474" s="84">
        <v>936.30518777999998</v>
      </c>
      <c r="E474" s="84">
        <v>180.29211068000001</v>
      </c>
      <c r="F474" s="84">
        <v>180.29211068000001</v>
      </c>
    </row>
    <row r="475" spans="1:6" ht="12.75" customHeight="1" x14ac:dyDescent="0.2">
      <c r="A475" s="83" t="s">
        <v>167</v>
      </c>
      <c r="B475" s="83">
        <v>5</v>
      </c>
      <c r="C475" s="84">
        <v>987.52161398999999</v>
      </c>
      <c r="D475" s="84">
        <v>938.53071182999997</v>
      </c>
      <c r="E475" s="84">
        <v>180.72065089</v>
      </c>
      <c r="F475" s="84">
        <v>180.72065089</v>
      </c>
    </row>
    <row r="476" spans="1:6" ht="12.75" customHeight="1" x14ac:dyDescent="0.2">
      <c r="A476" s="83" t="s">
        <v>167</v>
      </c>
      <c r="B476" s="83">
        <v>6</v>
      </c>
      <c r="C476" s="84">
        <v>978.75291714000002</v>
      </c>
      <c r="D476" s="84">
        <v>930.04796997000005</v>
      </c>
      <c r="E476" s="84">
        <v>179.08723964000001</v>
      </c>
      <c r="F476" s="84">
        <v>179.08723964000001</v>
      </c>
    </row>
    <row r="477" spans="1:6" ht="12.75" customHeight="1" x14ac:dyDescent="0.2">
      <c r="A477" s="83" t="s">
        <v>167</v>
      </c>
      <c r="B477" s="83">
        <v>7</v>
      </c>
      <c r="C477" s="84">
        <v>943.18526342999996</v>
      </c>
      <c r="D477" s="84">
        <v>894.5863521</v>
      </c>
      <c r="E477" s="84">
        <v>172.25885715999999</v>
      </c>
      <c r="F477" s="84">
        <v>172.25885715999999</v>
      </c>
    </row>
    <row r="478" spans="1:6" ht="12.75" customHeight="1" x14ac:dyDescent="0.2">
      <c r="A478" s="83" t="s">
        <v>167</v>
      </c>
      <c r="B478" s="83">
        <v>8</v>
      </c>
      <c r="C478" s="84">
        <v>881.19033826999998</v>
      </c>
      <c r="D478" s="84">
        <v>833.13233988000002</v>
      </c>
      <c r="E478" s="84">
        <v>160.42545741000001</v>
      </c>
      <c r="F478" s="84">
        <v>160.42545741000001</v>
      </c>
    </row>
    <row r="479" spans="1:6" ht="12.75" customHeight="1" x14ac:dyDescent="0.2">
      <c r="A479" s="83" t="s">
        <v>167</v>
      </c>
      <c r="B479" s="83">
        <v>9</v>
      </c>
      <c r="C479" s="84">
        <v>850.87293118000002</v>
      </c>
      <c r="D479" s="84">
        <v>803.2710184</v>
      </c>
      <c r="E479" s="84">
        <v>154.67545117</v>
      </c>
      <c r="F479" s="84">
        <v>154.67545117</v>
      </c>
    </row>
    <row r="480" spans="1:6" ht="12.75" customHeight="1" x14ac:dyDescent="0.2">
      <c r="A480" s="83" t="s">
        <v>167</v>
      </c>
      <c r="B480" s="83">
        <v>10</v>
      </c>
      <c r="C480" s="84">
        <v>760.91464122000002</v>
      </c>
      <c r="D480" s="84">
        <v>714.54848630000004</v>
      </c>
      <c r="E480" s="84">
        <v>137.59130725</v>
      </c>
      <c r="F480" s="84">
        <v>137.59130725</v>
      </c>
    </row>
    <row r="481" spans="1:6" ht="12.75" customHeight="1" x14ac:dyDescent="0.2">
      <c r="A481" s="83" t="s">
        <v>167</v>
      </c>
      <c r="B481" s="83">
        <v>11</v>
      </c>
      <c r="C481" s="84">
        <v>756.83247567000001</v>
      </c>
      <c r="D481" s="84">
        <v>711.83406568999999</v>
      </c>
      <c r="E481" s="84">
        <v>137.06862659000001</v>
      </c>
      <c r="F481" s="84">
        <v>137.06862659000001</v>
      </c>
    </row>
    <row r="482" spans="1:6" ht="12.75" customHeight="1" x14ac:dyDescent="0.2">
      <c r="A482" s="83" t="s">
        <v>167</v>
      </c>
      <c r="B482" s="83">
        <v>12</v>
      </c>
      <c r="C482" s="84">
        <v>758.76461504999997</v>
      </c>
      <c r="D482" s="84">
        <v>715.22960146000003</v>
      </c>
      <c r="E482" s="84">
        <v>137.72246074</v>
      </c>
      <c r="F482" s="84">
        <v>137.72246074</v>
      </c>
    </row>
    <row r="483" spans="1:6" ht="12.75" customHeight="1" x14ac:dyDescent="0.2">
      <c r="A483" s="83" t="s">
        <v>167</v>
      </c>
      <c r="B483" s="83">
        <v>13</v>
      </c>
      <c r="C483" s="84">
        <v>764.36925783000004</v>
      </c>
      <c r="D483" s="84">
        <v>721.36714701000005</v>
      </c>
      <c r="E483" s="84">
        <v>138.90428804999999</v>
      </c>
      <c r="F483" s="84">
        <v>138.90428804999999</v>
      </c>
    </row>
    <row r="484" spans="1:6" ht="12.75" customHeight="1" x14ac:dyDescent="0.2">
      <c r="A484" s="83" t="s">
        <v>167</v>
      </c>
      <c r="B484" s="83">
        <v>14</v>
      </c>
      <c r="C484" s="84">
        <v>794.89024934999998</v>
      </c>
      <c r="D484" s="84">
        <v>751.74891799</v>
      </c>
      <c r="E484" s="84">
        <v>144.75451049</v>
      </c>
      <c r="F484" s="84">
        <v>144.75451049</v>
      </c>
    </row>
    <row r="485" spans="1:6" ht="12.75" customHeight="1" x14ac:dyDescent="0.2">
      <c r="A485" s="83" t="s">
        <v>167</v>
      </c>
      <c r="B485" s="83">
        <v>15</v>
      </c>
      <c r="C485" s="84">
        <v>841.60063840999999</v>
      </c>
      <c r="D485" s="84">
        <v>797.96715094000001</v>
      </c>
      <c r="E485" s="84">
        <v>153.65415440000001</v>
      </c>
      <c r="F485" s="84">
        <v>153.65415440000001</v>
      </c>
    </row>
    <row r="486" spans="1:6" ht="12.75" customHeight="1" x14ac:dyDescent="0.2">
      <c r="A486" s="83" t="s">
        <v>167</v>
      </c>
      <c r="B486" s="83">
        <v>16</v>
      </c>
      <c r="C486" s="84">
        <v>847.33628420000002</v>
      </c>
      <c r="D486" s="84">
        <v>803.56960992999996</v>
      </c>
      <c r="E486" s="84">
        <v>154.73294705999999</v>
      </c>
      <c r="F486" s="84">
        <v>154.73294705999999</v>
      </c>
    </row>
    <row r="487" spans="1:6" ht="12.75" customHeight="1" x14ac:dyDescent="0.2">
      <c r="A487" s="83" t="s">
        <v>167</v>
      </c>
      <c r="B487" s="83">
        <v>17</v>
      </c>
      <c r="C487" s="84">
        <v>836.73633458999996</v>
      </c>
      <c r="D487" s="84">
        <v>792.77453619999994</v>
      </c>
      <c r="E487" s="84">
        <v>152.65428012999999</v>
      </c>
      <c r="F487" s="84">
        <v>152.65428012999999</v>
      </c>
    </row>
    <row r="488" spans="1:6" ht="12.75" customHeight="1" x14ac:dyDescent="0.2">
      <c r="A488" s="83" t="s">
        <v>167</v>
      </c>
      <c r="B488" s="83">
        <v>18</v>
      </c>
      <c r="C488" s="84">
        <v>831.20151630999999</v>
      </c>
      <c r="D488" s="84">
        <v>787.52762676999998</v>
      </c>
      <c r="E488" s="84">
        <v>151.64395103000001</v>
      </c>
      <c r="F488" s="84">
        <v>151.64395103000001</v>
      </c>
    </row>
    <row r="489" spans="1:6" ht="12.75" customHeight="1" x14ac:dyDescent="0.2">
      <c r="A489" s="83" t="s">
        <v>167</v>
      </c>
      <c r="B489" s="83">
        <v>19</v>
      </c>
      <c r="C489" s="84">
        <v>869.39924097000005</v>
      </c>
      <c r="D489" s="84">
        <v>825.50958924999998</v>
      </c>
      <c r="E489" s="84">
        <v>158.95764348</v>
      </c>
      <c r="F489" s="84">
        <v>158.95764348</v>
      </c>
    </row>
    <row r="490" spans="1:6" ht="12.75" customHeight="1" x14ac:dyDescent="0.2">
      <c r="A490" s="83" t="s">
        <v>167</v>
      </c>
      <c r="B490" s="83">
        <v>20</v>
      </c>
      <c r="C490" s="84">
        <v>810.92894551999996</v>
      </c>
      <c r="D490" s="84">
        <v>767.06702847999998</v>
      </c>
      <c r="E490" s="84">
        <v>147.70411977000001</v>
      </c>
      <c r="F490" s="84">
        <v>147.70411977000001</v>
      </c>
    </row>
    <row r="491" spans="1:6" ht="12.75" customHeight="1" x14ac:dyDescent="0.2">
      <c r="A491" s="83" t="s">
        <v>167</v>
      </c>
      <c r="B491" s="83">
        <v>21</v>
      </c>
      <c r="C491" s="84">
        <v>799.85830672999998</v>
      </c>
      <c r="D491" s="84">
        <v>756.09815947000004</v>
      </c>
      <c r="E491" s="84">
        <v>145.59198734</v>
      </c>
      <c r="F491" s="84">
        <v>145.59198734</v>
      </c>
    </row>
    <row r="492" spans="1:6" ht="12.75" customHeight="1" x14ac:dyDescent="0.2">
      <c r="A492" s="83" t="s">
        <v>167</v>
      </c>
      <c r="B492" s="83">
        <v>22</v>
      </c>
      <c r="C492" s="84">
        <v>801.33603608999999</v>
      </c>
      <c r="D492" s="84">
        <v>757.65708317999997</v>
      </c>
      <c r="E492" s="84">
        <v>145.892169</v>
      </c>
      <c r="F492" s="84">
        <v>145.892169</v>
      </c>
    </row>
    <row r="493" spans="1:6" ht="12.75" customHeight="1" x14ac:dyDescent="0.2">
      <c r="A493" s="83" t="s">
        <v>167</v>
      </c>
      <c r="B493" s="83">
        <v>23</v>
      </c>
      <c r="C493" s="84">
        <v>822.89760003000004</v>
      </c>
      <c r="D493" s="84">
        <v>778.97867601999997</v>
      </c>
      <c r="E493" s="84">
        <v>149.99779079000001</v>
      </c>
      <c r="F493" s="84">
        <v>149.99779079000001</v>
      </c>
    </row>
    <row r="494" spans="1:6" ht="12.75" customHeight="1" x14ac:dyDescent="0.2">
      <c r="A494" s="83" t="s">
        <v>167</v>
      </c>
      <c r="B494" s="83">
        <v>24</v>
      </c>
      <c r="C494" s="84">
        <v>859.90490820000002</v>
      </c>
      <c r="D494" s="84">
        <v>815.89224464999995</v>
      </c>
      <c r="E494" s="84">
        <v>157.10575653000001</v>
      </c>
      <c r="F494" s="84">
        <v>157.10575653000001</v>
      </c>
    </row>
    <row r="495" spans="1:6" ht="12.75" customHeight="1" x14ac:dyDescent="0.2">
      <c r="A495" s="83" t="s">
        <v>168</v>
      </c>
      <c r="B495" s="83">
        <v>1</v>
      </c>
      <c r="C495" s="84">
        <v>819.28792284999997</v>
      </c>
      <c r="D495" s="84">
        <v>775.69386639000004</v>
      </c>
      <c r="E495" s="84">
        <v>149.36527773</v>
      </c>
      <c r="F495" s="84">
        <v>149.36527773</v>
      </c>
    </row>
    <row r="496" spans="1:6" ht="12.75" customHeight="1" x14ac:dyDescent="0.2">
      <c r="A496" s="83" t="s">
        <v>168</v>
      </c>
      <c r="B496" s="83">
        <v>2</v>
      </c>
      <c r="C496" s="84">
        <v>905.21023979999995</v>
      </c>
      <c r="D496" s="84">
        <v>860.91345933000002</v>
      </c>
      <c r="E496" s="84">
        <v>165.77490621000001</v>
      </c>
      <c r="F496" s="84">
        <v>165.77490621000001</v>
      </c>
    </row>
    <row r="497" spans="1:6" ht="12.75" customHeight="1" x14ac:dyDescent="0.2">
      <c r="A497" s="83" t="s">
        <v>168</v>
      </c>
      <c r="B497" s="83">
        <v>3</v>
      </c>
      <c r="C497" s="84">
        <v>955.65496309000002</v>
      </c>
      <c r="D497" s="84">
        <v>910.94958482000004</v>
      </c>
      <c r="E497" s="84">
        <v>175.40971203999999</v>
      </c>
      <c r="F497" s="84">
        <v>175.40971203999999</v>
      </c>
    </row>
    <row r="498" spans="1:6" ht="12.75" customHeight="1" x14ac:dyDescent="0.2">
      <c r="A498" s="83" t="s">
        <v>168</v>
      </c>
      <c r="B498" s="83">
        <v>4</v>
      </c>
      <c r="C498" s="84">
        <v>975.53751077000004</v>
      </c>
      <c r="D498" s="84">
        <v>929.93152293000003</v>
      </c>
      <c r="E498" s="84">
        <v>179.06481693999999</v>
      </c>
      <c r="F498" s="84">
        <v>179.06481693999999</v>
      </c>
    </row>
    <row r="499" spans="1:6" ht="12.75" customHeight="1" x14ac:dyDescent="0.2">
      <c r="A499" s="83" t="s">
        <v>168</v>
      </c>
      <c r="B499" s="83">
        <v>5</v>
      </c>
      <c r="C499" s="84">
        <v>988.03330867</v>
      </c>
      <c r="D499" s="84">
        <v>939.89202518000002</v>
      </c>
      <c r="E499" s="84">
        <v>180.9827813</v>
      </c>
      <c r="F499" s="84">
        <v>180.9827813</v>
      </c>
    </row>
    <row r="500" spans="1:6" ht="12.75" customHeight="1" x14ac:dyDescent="0.2">
      <c r="A500" s="83" t="s">
        <v>168</v>
      </c>
      <c r="B500" s="83">
        <v>6</v>
      </c>
      <c r="C500" s="84">
        <v>971.08130117999997</v>
      </c>
      <c r="D500" s="84">
        <v>923.89549776000001</v>
      </c>
      <c r="E500" s="84">
        <v>177.90253809000001</v>
      </c>
      <c r="F500" s="84">
        <v>177.90253809000001</v>
      </c>
    </row>
    <row r="501" spans="1:6" ht="12.75" customHeight="1" x14ac:dyDescent="0.2">
      <c r="A501" s="83" t="s">
        <v>168</v>
      </c>
      <c r="B501" s="83">
        <v>7</v>
      </c>
      <c r="C501" s="84">
        <v>920.39833895000004</v>
      </c>
      <c r="D501" s="84">
        <v>873.80963923000002</v>
      </c>
      <c r="E501" s="84">
        <v>168.25815582999999</v>
      </c>
      <c r="F501" s="84">
        <v>168.25815582999999</v>
      </c>
    </row>
    <row r="502" spans="1:6" ht="12.75" customHeight="1" x14ac:dyDescent="0.2">
      <c r="A502" s="83" t="s">
        <v>168</v>
      </c>
      <c r="B502" s="83">
        <v>8</v>
      </c>
      <c r="C502" s="84">
        <v>872.95133647</v>
      </c>
      <c r="D502" s="84">
        <v>828.57407469999998</v>
      </c>
      <c r="E502" s="84">
        <v>159.54773158</v>
      </c>
      <c r="F502" s="84">
        <v>159.54773158</v>
      </c>
    </row>
    <row r="503" spans="1:6" ht="12.75" customHeight="1" x14ac:dyDescent="0.2">
      <c r="A503" s="83" t="s">
        <v>168</v>
      </c>
      <c r="B503" s="83">
        <v>9</v>
      </c>
      <c r="C503" s="84">
        <v>869.10096204000001</v>
      </c>
      <c r="D503" s="84">
        <v>824.56071878</v>
      </c>
      <c r="E503" s="84">
        <v>158.77493183999999</v>
      </c>
      <c r="F503" s="84">
        <v>158.77493183999999</v>
      </c>
    </row>
    <row r="504" spans="1:6" ht="12.75" customHeight="1" x14ac:dyDescent="0.2">
      <c r="A504" s="83" t="s">
        <v>168</v>
      </c>
      <c r="B504" s="83">
        <v>10</v>
      </c>
      <c r="C504" s="84">
        <v>865.17190411000001</v>
      </c>
      <c r="D504" s="84">
        <v>820.73198918000003</v>
      </c>
      <c r="E504" s="84">
        <v>158.03768317999999</v>
      </c>
      <c r="F504" s="84">
        <v>158.03768317999999</v>
      </c>
    </row>
    <row r="505" spans="1:6" ht="12.75" customHeight="1" x14ac:dyDescent="0.2">
      <c r="A505" s="83" t="s">
        <v>168</v>
      </c>
      <c r="B505" s="83">
        <v>11</v>
      </c>
      <c r="C505" s="84">
        <v>845.41645189999997</v>
      </c>
      <c r="D505" s="84">
        <v>800.89066502000003</v>
      </c>
      <c r="E505" s="84">
        <v>154.21709748000001</v>
      </c>
      <c r="F505" s="84">
        <v>154.21709748000001</v>
      </c>
    </row>
    <row r="506" spans="1:6" ht="12.75" customHeight="1" x14ac:dyDescent="0.2">
      <c r="A506" s="83" t="s">
        <v>168</v>
      </c>
      <c r="B506" s="83">
        <v>12</v>
      </c>
      <c r="C506" s="84">
        <v>843.52443257000004</v>
      </c>
      <c r="D506" s="84">
        <v>798.77553305000004</v>
      </c>
      <c r="E506" s="84">
        <v>153.80981403000001</v>
      </c>
      <c r="F506" s="84">
        <v>153.80981403000001</v>
      </c>
    </row>
    <row r="507" spans="1:6" ht="12.75" customHeight="1" x14ac:dyDescent="0.2">
      <c r="A507" s="83" t="s">
        <v>168</v>
      </c>
      <c r="B507" s="83">
        <v>13</v>
      </c>
      <c r="C507" s="84">
        <v>860.17237903</v>
      </c>
      <c r="D507" s="84">
        <v>815.51905933</v>
      </c>
      <c r="E507" s="84">
        <v>157.03389709000001</v>
      </c>
      <c r="F507" s="84">
        <v>157.03389709000001</v>
      </c>
    </row>
    <row r="508" spans="1:6" ht="12.75" customHeight="1" x14ac:dyDescent="0.2">
      <c r="A508" s="83" t="s">
        <v>168</v>
      </c>
      <c r="B508" s="83">
        <v>14</v>
      </c>
      <c r="C508" s="84">
        <v>888.10478031000002</v>
      </c>
      <c r="D508" s="84">
        <v>843.34301115999995</v>
      </c>
      <c r="E508" s="84">
        <v>162.39159355999999</v>
      </c>
      <c r="F508" s="84">
        <v>162.39159355999999</v>
      </c>
    </row>
    <row r="509" spans="1:6" ht="12.75" customHeight="1" x14ac:dyDescent="0.2">
      <c r="A509" s="83" t="s">
        <v>168</v>
      </c>
      <c r="B509" s="83">
        <v>15</v>
      </c>
      <c r="C509" s="84">
        <v>920.16466198000001</v>
      </c>
      <c r="D509" s="84">
        <v>874.77277844000002</v>
      </c>
      <c r="E509" s="84">
        <v>168.44361501</v>
      </c>
      <c r="F509" s="84">
        <v>168.44361501</v>
      </c>
    </row>
    <row r="510" spans="1:6" ht="12.75" customHeight="1" x14ac:dyDescent="0.2">
      <c r="A510" s="83" t="s">
        <v>168</v>
      </c>
      <c r="B510" s="83">
        <v>16</v>
      </c>
      <c r="C510" s="84">
        <v>923.15902237</v>
      </c>
      <c r="D510" s="84">
        <v>877.86157803000003</v>
      </c>
      <c r="E510" s="84">
        <v>169.03838497000001</v>
      </c>
      <c r="F510" s="84">
        <v>169.03838497000001</v>
      </c>
    </row>
    <row r="511" spans="1:6" ht="12.75" customHeight="1" x14ac:dyDescent="0.2">
      <c r="A511" s="83" t="s">
        <v>168</v>
      </c>
      <c r="B511" s="83">
        <v>17</v>
      </c>
      <c r="C511" s="84">
        <v>904.66242387</v>
      </c>
      <c r="D511" s="84">
        <v>859.71008576999998</v>
      </c>
      <c r="E511" s="84">
        <v>165.54318821999999</v>
      </c>
      <c r="F511" s="84">
        <v>165.54318821999999</v>
      </c>
    </row>
    <row r="512" spans="1:6" ht="12.75" customHeight="1" x14ac:dyDescent="0.2">
      <c r="A512" s="83" t="s">
        <v>168</v>
      </c>
      <c r="B512" s="83">
        <v>18</v>
      </c>
      <c r="C512" s="84">
        <v>891.33779894999998</v>
      </c>
      <c r="D512" s="84">
        <v>847.13918260000003</v>
      </c>
      <c r="E512" s="84">
        <v>163.12257292000001</v>
      </c>
      <c r="F512" s="84">
        <v>163.12257292000001</v>
      </c>
    </row>
    <row r="513" spans="1:6" ht="12.75" customHeight="1" x14ac:dyDescent="0.2">
      <c r="A513" s="83" t="s">
        <v>168</v>
      </c>
      <c r="B513" s="83">
        <v>19</v>
      </c>
      <c r="C513" s="84">
        <v>877.84453755000004</v>
      </c>
      <c r="D513" s="84">
        <v>833.60651495000002</v>
      </c>
      <c r="E513" s="84">
        <v>160.51676313999999</v>
      </c>
      <c r="F513" s="84">
        <v>160.51676313999999</v>
      </c>
    </row>
    <row r="514" spans="1:6" ht="12.75" customHeight="1" x14ac:dyDescent="0.2">
      <c r="A514" s="83" t="s">
        <v>168</v>
      </c>
      <c r="B514" s="83">
        <v>20</v>
      </c>
      <c r="C514" s="84">
        <v>898.33058835999998</v>
      </c>
      <c r="D514" s="84">
        <v>853.79549798999994</v>
      </c>
      <c r="E514" s="84">
        <v>164.40429298999999</v>
      </c>
      <c r="F514" s="84">
        <v>164.40429298999999</v>
      </c>
    </row>
    <row r="515" spans="1:6" ht="12.75" customHeight="1" x14ac:dyDescent="0.2">
      <c r="A515" s="83" t="s">
        <v>168</v>
      </c>
      <c r="B515" s="83">
        <v>21</v>
      </c>
      <c r="C515" s="84">
        <v>855.26981556999999</v>
      </c>
      <c r="D515" s="84">
        <v>811.52206124999998</v>
      </c>
      <c r="E515" s="84">
        <v>156.26424716</v>
      </c>
      <c r="F515" s="84">
        <v>156.26424716</v>
      </c>
    </row>
    <row r="516" spans="1:6" ht="12.75" customHeight="1" x14ac:dyDescent="0.2">
      <c r="A516" s="83" t="s">
        <v>168</v>
      </c>
      <c r="B516" s="83">
        <v>22</v>
      </c>
      <c r="C516" s="84">
        <v>845.11146101999998</v>
      </c>
      <c r="D516" s="84">
        <v>800.42536984000003</v>
      </c>
      <c r="E516" s="84">
        <v>154.12750163999999</v>
      </c>
      <c r="F516" s="84">
        <v>154.12750163999999</v>
      </c>
    </row>
    <row r="517" spans="1:6" ht="12.75" customHeight="1" x14ac:dyDescent="0.2">
      <c r="A517" s="83" t="s">
        <v>168</v>
      </c>
      <c r="B517" s="83">
        <v>23</v>
      </c>
      <c r="C517" s="84">
        <v>874.43081568000002</v>
      </c>
      <c r="D517" s="84">
        <v>829.99304622</v>
      </c>
      <c r="E517" s="84">
        <v>159.82096447000001</v>
      </c>
      <c r="F517" s="84">
        <v>159.82096447000001</v>
      </c>
    </row>
    <row r="518" spans="1:6" ht="12.75" customHeight="1" x14ac:dyDescent="0.2">
      <c r="A518" s="83" t="s">
        <v>168</v>
      </c>
      <c r="B518" s="83">
        <v>24</v>
      </c>
      <c r="C518" s="84">
        <v>849.01546123000003</v>
      </c>
      <c r="D518" s="84">
        <v>804.67194054000004</v>
      </c>
      <c r="E518" s="84">
        <v>154.94520851999999</v>
      </c>
      <c r="F518" s="84">
        <v>154.94520851999999</v>
      </c>
    </row>
    <row r="519" spans="1:6" ht="12.75" customHeight="1" x14ac:dyDescent="0.2">
      <c r="A519" s="83" t="s">
        <v>169</v>
      </c>
      <c r="B519" s="83">
        <v>1</v>
      </c>
      <c r="C519" s="84">
        <v>918.96097460999999</v>
      </c>
      <c r="D519" s="84">
        <v>873.86663586999998</v>
      </c>
      <c r="E519" s="84">
        <v>168.26913092999999</v>
      </c>
      <c r="F519" s="84">
        <v>168.26913092999999</v>
      </c>
    </row>
    <row r="520" spans="1:6" ht="12.75" customHeight="1" x14ac:dyDescent="0.2">
      <c r="A520" s="83" t="s">
        <v>169</v>
      </c>
      <c r="B520" s="83">
        <v>2</v>
      </c>
      <c r="C520" s="84">
        <v>991.11807421000003</v>
      </c>
      <c r="D520" s="84">
        <v>945.95990970000003</v>
      </c>
      <c r="E520" s="84">
        <v>182.15119489</v>
      </c>
      <c r="F520" s="84">
        <v>182.15119489</v>
      </c>
    </row>
    <row r="521" spans="1:6" ht="12.75" customHeight="1" x14ac:dyDescent="0.2">
      <c r="A521" s="83" t="s">
        <v>169</v>
      </c>
      <c r="B521" s="83">
        <v>3</v>
      </c>
      <c r="C521" s="84">
        <v>1019.34508137</v>
      </c>
      <c r="D521" s="84">
        <v>973.96345527999995</v>
      </c>
      <c r="E521" s="84">
        <v>187.54347339</v>
      </c>
      <c r="F521" s="84">
        <v>187.54347339</v>
      </c>
    </row>
    <row r="522" spans="1:6" ht="12.75" customHeight="1" x14ac:dyDescent="0.2">
      <c r="A522" s="83" t="s">
        <v>169</v>
      </c>
      <c r="B522" s="83">
        <v>4</v>
      </c>
      <c r="C522" s="84">
        <v>1034.16727917</v>
      </c>
      <c r="D522" s="84">
        <v>988.90164454000001</v>
      </c>
      <c r="E522" s="84">
        <v>190.41992619000001</v>
      </c>
      <c r="F522" s="84">
        <v>190.41992619000001</v>
      </c>
    </row>
    <row r="523" spans="1:6" ht="12.75" customHeight="1" x14ac:dyDescent="0.2">
      <c r="A523" s="83" t="s">
        <v>169</v>
      </c>
      <c r="B523" s="83">
        <v>5</v>
      </c>
      <c r="C523" s="84">
        <v>1032.7886511900001</v>
      </c>
      <c r="D523" s="84">
        <v>987.35432358000003</v>
      </c>
      <c r="E523" s="84">
        <v>190.12197871999999</v>
      </c>
      <c r="F523" s="84">
        <v>190.12197871999999</v>
      </c>
    </row>
    <row r="524" spans="1:6" ht="12.75" customHeight="1" x14ac:dyDescent="0.2">
      <c r="A524" s="83" t="s">
        <v>169</v>
      </c>
      <c r="B524" s="83">
        <v>6</v>
      </c>
      <c r="C524" s="84">
        <v>1005.15096324</v>
      </c>
      <c r="D524" s="84">
        <v>959.97548738</v>
      </c>
      <c r="E524" s="84">
        <v>184.84999237</v>
      </c>
      <c r="F524" s="84">
        <v>184.84999237</v>
      </c>
    </row>
    <row r="525" spans="1:6" ht="12.75" customHeight="1" x14ac:dyDescent="0.2">
      <c r="A525" s="83" t="s">
        <v>169</v>
      </c>
      <c r="B525" s="83">
        <v>7</v>
      </c>
      <c r="C525" s="84">
        <v>948.49239151999996</v>
      </c>
      <c r="D525" s="84">
        <v>903.01787222999997</v>
      </c>
      <c r="E525" s="84">
        <v>173.88240532</v>
      </c>
      <c r="F525" s="84">
        <v>173.88240532</v>
      </c>
    </row>
    <row r="526" spans="1:6" ht="12.75" customHeight="1" x14ac:dyDescent="0.2">
      <c r="A526" s="83" t="s">
        <v>169</v>
      </c>
      <c r="B526" s="83">
        <v>8</v>
      </c>
      <c r="C526" s="84">
        <v>903.14890013000002</v>
      </c>
      <c r="D526" s="84">
        <v>858.60231355999997</v>
      </c>
      <c r="E526" s="84">
        <v>165.32987893999999</v>
      </c>
      <c r="F526" s="84">
        <v>165.32987893999999</v>
      </c>
    </row>
    <row r="527" spans="1:6" ht="12.75" customHeight="1" x14ac:dyDescent="0.2">
      <c r="A527" s="83" t="s">
        <v>169</v>
      </c>
      <c r="B527" s="83">
        <v>9</v>
      </c>
      <c r="C527" s="84">
        <v>886.44736609999995</v>
      </c>
      <c r="D527" s="84">
        <v>842.19483629000001</v>
      </c>
      <c r="E527" s="84">
        <v>162.17050445999999</v>
      </c>
      <c r="F527" s="84">
        <v>162.17050445999999</v>
      </c>
    </row>
    <row r="528" spans="1:6" ht="12.75" customHeight="1" x14ac:dyDescent="0.2">
      <c r="A528" s="83" t="s">
        <v>169</v>
      </c>
      <c r="B528" s="83">
        <v>10</v>
      </c>
      <c r="C528" s="84">
        <v>866.74813203999997</v>
      </c>
      <c r="D528" s="84">
        <v>822.41451027000005</v>
      </c>
      <c r="E528" s="84">
        <v>158.36166438000001</v>
      </c>
      <c r="F528" s="84">
        <v>158.36166438000001</v>
      </c>
    </row>
    <row r="529" spans="1:6" ht="12.75" customHeight="1" x14ac:dyDescent="0.2">
      <c r="A529" s="83" t="s">
        <v>169</v>
      </c>
      <c r="B529" s="83">
        <v>11</v>
      </c>
      <c r="C529" s="84">
        <v>847.02247448000003</v>
      </c>
      <c r="D529" s="84">
        <v>802.37062275000005</v>
      </c>
      <c r="E529" s="84">
        <v>154.50207369</v>
      </c>
      <c r="F529" s="84">
        <v>154.50207369</v>
      </c>
    </row>
    <row r="530" spans="1:6" ht="12.75" customHeight="1" x14ac:dyDescent="0.2">
      <c r="A530" s="83" t="s">
        <v>169</v>
      </c>
      <c r="B530" s="83">
        <v>12</v>
      </c>
      <c r="C530" s="84">
        <v>848.14749867</v>
      </c>
      <c r="D530" s="84">
        <v>805.76657048000004</v>
      </c>
      <c r="E530" s="84">
        <v>155.15598717</v>
      </c>
      <c r="F530" s="84">
        <v>155.15598717</v>
      </c>
    </row>
    <row r="531" spans="1:6" ht="12.75" customHeight="1" x14ac:dyDescent="0.2">
      <c r="A531" s="83" t="s">
        <v>169</v>
      </c>
      <c r="B531" s="83">
        <v>13</v>
      </c>
      <c r="C531" s="84">
        <v>857.75079534999998</v>
      </c>
      <c r="D531" s="84">
        <v>819.71891367000001</v>
      </c>
      <c r="E531" s="84">
        <v>157.84260841</v>
      </c>
      <c r="F531" s="84">
        <v>157.84260841</v>
      </c>
    </row>
    <row r="532" spans="1:6" ht="12.75" customHeight="1" x14ac:dyDescent="0.2">
      <c r="A532" s="83" t="s">
        <v>169</v>
      </c>
      <c r="B532" s="83">
        <v>14</v>
      </c>
      <c r="C532" s="84">
        <v>874.95525623000003</v>
      </c>
      <c r="D532" s="84">
        <v>829.95412586999998</v>
      </c>
      <c r="E532" s="84">
        <v>159.81347008</v>
      </c>
      <c r="F532" s="84">
        <v>159.81347008</v>
      </c>
    </row>
    <row r="533" spans="1:6" ht="12.75" customHeight="1" x14ac:dyDescent="0.2">
      <c r="A533" s="83" t="s">
        <v>169</v>
      </c>
      <c r="B533" s="83">
        <v>15</v>
      </c>
      <c r="C533" s="84">
        <v>908.29344476999995</v>
      </c>
      <c r="D533" s="84">
        <v>863.14075883999999</v>
      </c>
      <c r="E533" s="84">
        <v>166.20378830999999</v>
      </c>
      <c r="F533" s="84">
        <v>166.20378830999999</v>
      </c>
    </row>
    <row r="534" spans="1:6" ht="12.75" customHeight="1" x14ac:dyDescent="0.2">
      <c r="A534" s="83" t="s">
        <v>169</v>
      </c>
      <c r="B534" s="83">
        <v>16</v>
      </c>
      <c r="C534" s="84">
        <v>923.88477301</v>
      </c>
      <c r="D534" s="84">
        <v>879.11491812999998</v>
      </c>
      <c r="E534" s="84">
        <v>169.27972437</v>
      </c>
      <c r="F534" s="84">
        <v>169.27972437</v>
      </c>
    </row>
    <row r="535" spans="1:6" ht="12.75" customHeight="1" x14ac:dyDescent="0.2">
      <c r="A535" s="83" t="s">
        <v>169</v>
      </c>
      <c r="B535" s="83">
        <v>17</v>
      </c>
      <c r="C535" s="84">
        <v>913.69692583000005</v>
      </c>
      <c r="D535" s="84">
        <v>868.31182770999999</v>
      </c>
      <c r="E535" s="84">
        <v>167.19951377999999</v>
      </c>
      <c r="F535" s="84">
        <v>167.19951377999999</v>
      </c>
    </row>
    <row r="536" spans="1:6" ht="12.75" customHeight="1" x14ac:dyDescent="0.2">
      <c r="A536" s="83" t="s">
        <v>169</v>
      </c>
      <c r="B536" s="83">
        <v>18</v>
      </c>
      <c r="C536" s="84">
        <v>886.43012877000001</v>
      </c>
      <c r="D536" s="84">
        <v>847.24685719000001</v>
      </c>
      <c r="E536" s="84">
        <v>163.14330641000001</v>
      </c>
      <c r="F536" s="84">
        <v>163.14330641000001</v>
      </c>
    </row>
    <row r="537" spans="1:6" ht="12.75" customHeight="1" x14ac:dyDescent="0.2">
      <c r="A537" s="83" t="s">
        <v>169</v>
      </c>
      <c r="B537" s="83">
        <v>19</v>
      </c>
      <c r="C537" s="84">
        <v>871.39956729999994</v>
      </c>
      <c r="D537" s="84">
        <v>826.55203128000005</v>
      </c>
      <c r="E537" s="84">
        <v>159.15837298</v>
      </c>
      <c r="F537" s="84">
        <v>159.15837298</v>
      </c>
    </row>
    <row r="538" spans="1:6" ht="12.75" customHeight="1" x14ac:dyDescent="0.2">
      <c r="A538" s="83" t="s">
        <v>169</v>
      </c>
      <c r="B538" s="83">
        <v>20</v>
      </c>
      <c r="C538" s="84">
        <v>868.24817144999997</v>
      </c>
      <c r="D538" s="84">
        <v>823.70008218999999</v>
      </c>
      <c r="E538" s="84">
        <v>158.60921024000001</v>
      </c>
      <c r="F538" s="84">
        <v>158.60921024000001</v>
      </c>
    </row>
    <row r="539" spans="1:6" ht="12.75" customHeight="1" x14ac:dyDescent="0.2">
      <c r="A539" s="83" t="s">
        <v>169</v>
      </c>
      <c r="B539" s="83">
        <v>21</v>
      </c>
      <c r="C539" s="84">
        <v>865.95108619999996</v>
      </c>
      <c r="D539" s="84">
        <v>821.35473102000003</v>
      </c>
      <c r="E539" s="84">
        <v>158.15759648</v>
      </c>
      <c r="F539" s="84">
        <v>158.15759648</v>
      </c>
    </row>
    <row r="540" spans="1:6" ht="12.75" customHeight="1" x14ac:dyDescent="0.2">
      <c r="A540" s="83" t="s">
        <v>169</v>
      </c>
      <c r="B540" s="83">
        <v>22</v>
      </c>
      <c r="C540" s="84">
        <v>859.33294980999995</v>
      </c>
      <c r="D540" s="84">
        <v>814.96123261000002</v>
      </c>
      <c r="E540" s="84">
        <v>156.92648366</v>
      </c>
      <c r="F540" s="84">
        <v>156.92648366</v>
      </c>
    </row>
    <row r="541" spans="1:6" ht="12.75" customHeight="1" x14ac:dyDescent="0.2">
      <c r="A541" s="83" t="s">
        <v>169</v>
      </c>
      <c r="B541" s="83">
        <v>23</v>
      </c>
      <c r="C541" s="84">
        <v>833.73251502000005</v>
      </c>
      <c r="D541" s="84">
        <v>789.56334374000005</v>
      </c>
      <c r="E541" s="84">
        <v>152.03594257</v>
      </c>
      <c r="F541" s="84">
        <v>152.03594257</v>
      </c>
    </row>
    <row r="542" spans="1:6" ht="12.75" customHeight="1" x14ac:dyDescent="0.2">
      <c r="A542" s="83" t="s">
        <v>169</v>
      </c>
      <c r="B542" s="83">
        <v>24</v>
      </c>
      <c r="C542" s="84">
        <v>831.03723492999995</v>
      </c>
      <c r="D542" s="84">
        <v>787.00326517999997</v>
      </c>
      <c r="E542" s="84">
        <v>151.54298154</v>
      </c>
      <c r="F542" s="84">
        <v>151.54298154</v>
      </c>
    </row>
    <row r="543" spans="1:6" ht="12.75" customHeight="1" x14ac:dyDescent="0.2">
      <c r="A543" s="83" t="s">
        <v>170</v>
      </c>
      <c r="B543" s="83">
        <v>1</v>
      </c>
      <c r="C543" s="84">
        <v>911.77966370000001</v>
      </c>
      <c r="D543" s="84">
        <v>866.4227247</v>
      </c>
      <c r="E543" s="84">
        <v>166.83575378</v>
      </c>
      <c r="F543" s="84">
        <v>166.83575378</v>
      </c>
    </row>
    <row r="544" spans="1:6" ht="12.75" customHeight="1" x14ac:dyDescent="0.2">
      <c r="A544" s="83" t="s">
        <v>170</v>
      </c>
      <c r="B544" s="83">
        <v>2</v>
      </c>
      <c r="C544" s="84">
        <v>965.54158760999997</v>
      </c>
      <c r="D544" s="84">
        <v>926.08565243999999</v>
      </c>
      <c r="E544" s="84">
        <v>178.32426769</v>
      </c>
      <c r="F544" s="84">
        <v>178.32426769</v>
      </c>
    </row>
    <row r="545" spans="1:6" ht="12.75" customHeight="1" x14ac:dyDescent="0.2">
      <c r="A545" s="83" t="s">
        <v>170</v>
      </c>
      <c r="B545" s="83">
        <v>3</v>
      </c>
      <c r="C545" s="84">
        <v>1009.31860212</v>
      </c>
      <c r="D545" s="84">
        <v>963.32122577999996</v>
      </c>
      <c r="E545" s="84">
        <v>185.49423769000001</v>
      </c>
      <c r="F545" s="84">
        <v>185.49423769000001</v>
      </c>
    </row>
    <row r="546" spans="1:6" ht="12.75" customHeight="1" x14ac:dyDescent="0.2">
      <c r="A546" s="83" t="s">
        <v>170</v>
      </c>
      <c r="B546" s="83">
        <v>4</v>
      </c>
      <c r="C546" s="84">
        <v>1016.39473491</v>
      </c>
      <c r="D546" s="84">
        <v>970.60364150999999</v>
      </c>
      <c r="E546" s="84">
        <v>186.89651775999999</v>
      </c>
      <c r="F546" s="84">
        <v>186.89651775999999</v>
      </c>
    </row>
    <row r="547" spans="1:6" ht="12.75" customHeight="1" x14ac:dyDescent="0.2">
      <c r="A547" s="83" t="s">
        <v>170</v>
      </c>
      <c r="B547" s="83">
        <v>5</v>
      </c>
      <c r="C547" s="84">
        <v>1019.86105749</v>
      </c>
      <c r="D547" s="84">
        <v>973.59789432000002</v>
      </c>
      <c r="E547" s="84">
        <v>187.47308208000001</v>
      </c>
      <c r="F547" s="84">
        <v>187.47308208000001</v>
      </c>
    </row>
    <row r="548" spans="1:6" ht="12.75" customHeight="1" x14ac:dyDescent="0.2">
      <c r="A548" s="83" t="s">
        <v>170</v>
      </c>
      <c r="B548" s="83">
        <v>6</v>
      </c>
      <c r="C548" s="84">
        <v>996.95339780999996</v>
      </c>
      <c r="D548" s="84">
        <v>956.22295532999999</v>
      </c>
      <c r="E548" s="84">
        <v>184.12741609</v>
      </c>
      <c r="F548" s="84">
        <v>184.12741609</v>
      </c>
    </row>
    <row r="549" spans="1:6" ht="12.75" customHeight="1" x14ac:dyDescent="0.2">
      <c r="A549" s="83" t="s">
        <v>170</v>
      </c>
      <c r="B549" s="83">
        <v>7</v>
      </c>
      <c r="C549" s="84">
        <v>942.81198290999998</v>
      </c>
      <c r="D549" s="84">
        <v>903.55432039000004</v>
      </c>
      <c r="E549" s="84">
        <v>173.98570215999999</v>
      </c>
      <c r="F549" s="84">
        <v>173.98570215999999</v>
      </c>
    </row>
    <row r="550" spans="1:6" ht="12.75" customHeight="1" x14ac:dyDescent="0.2">
      <c r="A550" s="83" t="s">
        <v>170</v>
      </c>
      <c r="B550" s="83">
        <v>8</v>
      </c>
      <c r="C550" s="84">
        <v>878.48818745999995</v>
      </c>
      <c r="D550" s="84">
        <v>839.53684363000002</v>
      </c>
      <c r="E550" s="84">
        <v>161.65868939000001</v>
      </c>
      <c r="F550" s="84">
        <v>161.65868939000001</v>
      </c>
    </row>
    <row r="551" spans="1:6" ht="12.75" customHeight="1" x14ac:dyDescent="0.2">
      <c r="A551" s="83" t="s">
        <v>170</v>
      </c>
      <c r="B551" s="83">
        <v>9</v>
      </c>
      <c r="C551" s="84">
        <v>871.05225943999994</v>
      </c>
      <c r="D551" s="84">
        <v>826.09336414999996</v>
      </c>
      <c r="E551" s="84">
        <v>159.07005341999999</v>
      </c>
      <c r="F551" s="84">
        <v>159.07005341999999</v>
      </c>
    </row>
    <row r="552" spans="1:6" ht="12.75" customHeight="1" x14ac:dyDescent="0.2">
      <c r="A552" s="83" t="s">
        <v>170</v>
      </c>
      <c r="B552" s="83">
        <v>10</v>
      </c>
      <c r="C552" s="84">
        <v>865.01606157000003</v>
      </c>
      <c r="D552" s="84">
        <v>820.86137744999996</v>
      </c>
      <c r="E552" s="84">
        <v>158.06259779999999</v>
      </c>
      <c r="F552" s="84">
        <v>158.06259779999999</v>
      </c>
    </row>
    <row r="553" spans="1:6" ht="12.75" customHeight="1" x14ac:dyDescent="0.2">
      <c r="A553" s="83" t="s">
        <v>170</v>
      </c>
      <c r="B553" s="83">
        <v>11</v>
      </c>
      <c r="C553" s="84">
        <v>847.78330487000005</v>
      </c>
      <c r="D553" s="84">
        <v>807.24368906999996</v>
      </c>
      <c r="E553" s="84">
        <v>155.44041668</v>
      </c>
      <c r="F553" s="84">
        <v>155.44041668</v>
      </c>
    </row>
    <row r="554" spans="1:6" ht="12.75" customHeight="1" x14ac:dyDescent="0.2">
      <c r="A554" s="83" t="s">
        <v>170</v>
      </c>
      <c r="B554" s="83">
        <v>12</v>
      </c>
      <c r="C554" s="84">
        <v>835.33003742000005</v>
      </c>
      <c r="D554" s="84">
        <v>796.57875644000001</v>
      </c>
      <c r="E554" s="84">
        <v>153.38680934000001</v>
      </c>
      <c r="F554" s="84">
        <v>153.38680934000001</v>
      </c>
    </row>
    <row r="555" spans="1:6" ht="12.75" customHeight="1" x14ac:dyDescent="0.2">
      <c r="A555" s="83" t="s">
        <v>170</v>
      </c>
      <c r="B555" s="83">
        <v>13</v>
      </c>
      <c r="C555" s="84">
        <v>855.15930685000001</v>
      </c>
      <c r="D555" s="84">
        <v>810.56944022000005</v>
      </c>
      <c r="E555" s="84">
        <v>156.08081332</v>
      </c>
      <c r="F555" s="84">
        <v>156.08081332</v>
      </c>
    </row>
    <row r="556" spans="1:6" ht="12.75" customHeight="1" x14ac:dyDescent="0.2">
      <c r="A556" s="83" t="s">
        <v>170</v>
      </c>
      <c r="B556" s="83">
        <v>14</v>
      </c>
      <c r="C556" s="84">
        <v>877.86301518000005</v>
      </c>
      <c r="D556" s="84">
        <v>833.22646411999995</v>
      </c>
      <c r="E556" s="84">
        <v>160.44358170000001</v>
      </c>
      <c r="F556" s="84">
        <v>160.44358170000001</v>
      </c>
    </row>
    <row r="557" spans="1:6" ht="12.75" customHeight="1" x14ac:dyDescent="0.2">
      <c r="A557" s="83" t="s">
        <v>170</v>
      </c>
      <c r="B557" s="83">
        <v>15</v>
      </c>
      <c r="C557" s="84">
        <v>904.87939647999997</v>
      </c>
      <c r="D557" s="84">
        <v>866.24756281999998</v>
      </c>
      <c r="E557" s="84">
        <v>166.80202514000001</v>
      </c>
      <c r="F557" s="84">
        <v>166.80202514000001</v>
      </c>
    </row>
    <row r="558" spans="1:6" ht="12.75" customHeight="1" x14ac:dyDescent="0.2">
      <c r="A558" s="83" t="s">
        <v>170</v>
      </c>
      <c r="B558" s="83">
        <v>16</v>
      </c>
      <c r="C558" s="84">
        <v>913.28301798999996</v>
      </c>
      <c r="D558" s="84">
        <v>872.53400729999998</v>
      </c>
      <c r="E558" s="84">
        <v>168.01252398</v>
      </c>
      <c r="F558" s="84">
        <v>168.01252398</v>
      </c>
    </row>
    <row r="559" spans="1:6" ht="12.75" customHeight="1" x14ac:dyDescent="0.2">
      <c r="A559" s="83" t="s">
        <v>170</v>
      </c>
      <c r="B559" s="83">
        <v>17</v>
      </c>
      <c r="C559" s="84">
        <v>906.22004399000002</v>
      </c>
      <c r="D559" s="84">
        <v>864.64079284000002</v>
      </c>
      <c r="E559" s="84">
        <v>166.49263034000001</v>
      </c>
      <c r="F559" s="84">
        <v>166.49263034000001</v>
      </c>
    </row>
    <row r="560" spans="1:6" ht="12.75" customHeight="1" x14ac:dyDescent="0.2">
      <c r="A560" s="83" t="s">
        <v>170</v>
      </c>
      <c r="B560" s="83">
        <v>18</v>
      </c>
      <c r="C560" s="84">
        <v>878.41149410000003</v>
      </c>
      <c r="D560" s="84">
        <v>833.59199125999999</v>
      </c>
      <c r="E560" s="84">
        <v>160.51396650000001</v>
      </c>
      <c r="F560" s="84">
        <v>160.51396650000001</v>
      </c>
    </row>
    <row r="561" spans="1:6" ht="12.75" customHeight="1" x14ac:dyDescent="0.2">
      <c r="A561" s="83" t="s">
        <v>170</v>
      </c>
      <c r="B561" s="83">
        <v>19</v>
      </c>
      <c r="C561" s="84">
        <v>855.53648588999999</v>
      </c>
      <c r="D561" s="84">
        <v>811.11092816999997</v>
      </c>
      <c r="E561" s="84">
        <v>156.18508061</v>
      </c>
      <c r="F561" s="84">
        <v>156.18508061</v>
      </c>
    </row>
    <row r="562" spans="1:6" ht="12.75" customHeight="1" x14ac:dyDescent="0.2">
      <c r="A562" s="83" t="s">
        <v>170</v>
      </c>
      <c r="B562" s="83">
        <v>20</v>
      </c>
      <c r="C562" s="84">
        <v>851.71992804000001</v>
      </c>
      <c r="D562" s="84">
        <v>814.00110802999995</v>
      </c>
      <c r="E562" s="84">
        <v>156.74160495000001</v>
      </c>
      <c r="F562" s="84">
        <v>156.74160495000001</v>
      </c>
    </row>
    <row r="563" spans="1:6" ht="12.75" customHeight="1" x14ac:dyDescent="0.2">
      <c r="A563" s="83" t="s">
        <v>170</v>
      </c>
      <c r="B563" s="83">
        <v>21</v>
      </c>
      <c r="C563" s="84">
        <v>854.84921039000005</v>
      </c>
      <c r="D563" s="84">
        <v>809.79878087999998</v>
      </c>
      <c r="E563" s="84">
        <v>155.93241748</v>
      </c>
      <c r="F563" s="84">
        <v>155.93241748</v>
      </c>
    </row>
    <row r="564" spans="1:6" ht="12.75" customHeight="1" x14ac:dyDescent="0.2">
      <c r="A564" s="83" t="s">
        <v>170</v>
      </c>
      <c r="B564" s="83">
        <v>22</v>
      </c>
      <c r="C564" s="84">
        <v>848.87812802999997</v>
      </c>
      <c r="D564" s="84">
        <v>804.18121580000002</v>
      </c>
      <c r="E564" s="84">
        <v>154.85071604000001</v>
      </c>
      <c r="F564" s="84">
        <v>154.85071604000001</v>
      </c>
    </row>
    <row r="565" spans="1:6" ht="12.75" customHeight="1" x14ac:dyDescent="0.2">
      <c r="A565" s="83" t="s">
        <v>170</v>
      </c>
      <c r="B565" s="83">
        <v>23</v>
      </c>
      <c r="C565" s="84">
        <v>826.01252036000005</v>
      </c>
      <c r="D565" s="84">
        <v>783.26256704000002</v>
      </c>
      <c r="E565" s="84">
        <v>150.82268396000001</v>
      </c>
      <c r="F565" s="84">
        <v>150.82268396000001</v>
      </c>
    </row>
    <row r="566" spans="1:6" ht="12.75" customHeight="1" x14ac:dyDescent="0.2">
      <c r="A566" s="83" t="s">
        <v>170</v>
      </c>
      <c r="B566" s="83">
        <v>24</v>
      </c>
      <c r="C566" s="84">
        <v>823.82031498000003</v>
      </c>
      <c r="D566" s="84">
        <v>777.74772502999997</v>
      </c>
      <c r="E566" s="84">
        <v>149.76076257</v>
      </c>
      <c r="F566" s="84">
        <v>149.76076257</v>
      </c>
    </row>
    <row r="567" spans="1:6" ht="12.75" customHeight="1" x14ac:dyDescent="0.2">
      <c r="A567" s="83" t="s">
        <v>171</v>
      </c>
      <c r="B567" s="83">
        <v>1</v>
      </c>
      <c r="C567" s="84">
        <v>944.35807033000003</v>
      </c>
      <c r="D567" s="84">
        <v>901.81407177999995</v>
      </c>
      <c r="E567" s="84">
        <v>173.65060511999999</v>
      </c>
      <c r="F567" s="84">
        <v>173.65060511999999</v>
      </c>
    </row>
    <row r="568" spans="1:6" ht="12.75" customHeight="1" x14ac:dyDescent="0.2">
      <c r="A568" s="83" t="s">
        <v>171</v>
      </c>
      <c r="B568" s="83">
        <v>2</v>
      </c>
      <c r="C568" s="84">
        <v>1041.3774715</v>
      </c>
      <c r="D568" s="84">
        <v>998.08191217000001</v>
      </c>
      <c r="E568" s="84">
        <v>192.18765091</v>
      </c>
      <c r="F568" s="84">
        <v>192.18765091</v>
      </c>
    </row>
    <row r="569" spans="1:6" ht="12.75" customHeight="1" x14ac:dyDescent="0.2">
      <c r="A569" s="83" t="s">
        <v>171</v>
      </c>
      <c r="B569" s="83">
        <v>3</v>
      </c>
      <c r="C569" s="84">
        <v>1095.48168536</v>
      </c>
      <c r="D569" s="84">
        <v>1053.2936848500001</v>
      </c>
      <c r="E569" s="84">
        <v>202.81906379</v>
      </c>
      <c r="F569" s="84">
        <v>202.81906379</v>
      </c>
    </row>
    <row r="570" spans="1:6" ht="12.75" customHeight="1" x14ac:dyDescent="0.2">
      <c r="A570" s="83" t="s">
        <v>171</v>
      </c>
      <c r="B570" s="83">
        <v>4</v>
      </c>
      <c r="C570" s="84">
        <v>1110.7877522799999</v>
      </c>
      <c r="D570" s="84">
        <v>1066.85353562</v>
      </c>
      <c r="E570" s="84">
        <v>205.43010785999999</v>
      </c>
      <c r="F570" s="84">
        <v>205.43010785999999</v>
      </c>
    </row>
    <row r="571" spans="1:6" ht="12.75" customHeight="1" x14ac:dyDescent="0.2">
      <c r="A571" s="83" t="s">
        <v>171</v>
      </c>
      <c r="B571" s="83">
        <v>5</v>
      </c>
      <c r="C571" s="84">
        <v>1122.46706918</v>
      </c>
      <c r="D571" s="84">
        <v>1071.0184371</v>
      </c>
      <c r="E571" s="84">
        <v>206.23208876999999</v>
      </c>
      <c r="F571" s="84">
        <v>206.23208876999999</v>
      </c>
    </row>
    <row r="572" spans="1:6" ht="12.75" customHeight="1" x14ac:dyDescent="0.2">
      <c r="A572" s="83" t="s">
        <v>171</v>
      </c>
      <c r="B572" s="83">
        <v>6</v>
      </c>
      <c r="C572" s="84">
        <v>1099.51229515</v>
      </c>
      <c r="D572" s="84">
        <v>1044.8465638299999</v>
      </c>
      <c r="E572" s="84">
        <v>201.19251156999999</v>
      </c>
      <c r="F572" s="84">
        <v>201.19251156999999</v>
      </c>
    </row>
    <row r="573" spans="1:6" ht="12.75" customHeight="1" x14ac:dyDescent="0.2">
      <c r="A573" s="83" t="s">
        <v>171</v>
      </c>
      <c r="B573" s="83">
        <v>7</v>
      </c>
      <c r="C573" s="84">
        <v>1025.50187708</v>
      </c>
      <c r="D573" s="84">
        <v>970.34851927</v>
      </c>
      <c r="E573" s="84">
        <v>186.84739218999999</v>
      </c>
      <c r="F573" s="84">
        <v>186.84739218999999</v>
      </c>
    </row>
    <row r="574" spans="1:6" ht="12.75" customHeight="1" x14ac:dyDescent="0.2">
      <c r="A574" s="83" t="s">
        <v>171</v>
      </c>
      <c r="B574" s="83">
        <v>8</v>
      </c>
      <c r="C574" s="84">
        <v>924.93268554999997</v>
      </c>
      <c r="D574" s="84">
        <v>871.58701262</v>
      </c>
      <c r="E574" s="84">
        <v>167.83017353</v>
      </c>
      <c r="F574" s="84">
        <v>167.83017353</v>
      </c>
    </row>
    <row r="575" spans="1:6" ht="12.75" customHeight="1" x14ac:dyDescent="0.2">
      <c r="A575" s="83" t="s">
        <v>171</v>
      </c>
      <c r="B575" s="83">
        <v>9</v>
      </c>
      <c r="C575" s="84">
        <v>922.87616916000002</v>
      </c>
      <c r="D575" s="84">
        <v>869.35441039</v>
      </c>
      <c r="E575" s="84">
        <v>167.40027036000001</v>
      </c>
      <c r="F575" s="84">
        <v>167.40027036000001</v>
      </c>
    </row>
    <row r="576" spans="1:6" ht="12.75" customHeight="1" x14ac:dyDescent="0.2">
      <c r="A576" s="83" t="s">
        <v>171</v>
      </c>
      <c r="B576" s="83">
        <v>10</v>
      </c>
      <c r="C576" s="84">
        <v>942.58282901999996</v>
      </c>
      <c r="D576" s="84">
        <v>888.72456056999999</v>
      </c>
      <c r="E576" s="84">
        <v>171.13012821999999</v>
      </c>
      <c r="F576" s="84">
        <v>171.13012821999999</v>
      </c>
    </row>
    <row r="577" spans="1:6" ht="12.75" customHeight="1" x14ac:dyDescent="0.2">
      <c r="A577" s="83" t="s">
        <v>171</v>
      </c>
      <c r="B577" s="83">
        <v>11</v>
      </c>
      <c r="C577" s="84">
        <v>939.93599575999997</v>
      </c>
      <c r="D577" s="84">
        <v>886.22440018999998</v>
      </c>
      <c r="E577" s="84">
        <v>170.64870485</v>
      </c>
      <c r="F577" s="84">
        <v>170.64870485</v>
      </c>
    </row>
    <row r="578" spans="1:6" ht="12.75" customHeight="1" x14ac:dyDescent="0.2">
      <c r="A578" s="83" t="s">
        <v>171</v>
      </c>
      <c r="B578" s="83">
        <v>12</v>
      </c>
      <c r="C578" s="84">
        <v>928.37727915000005</v>
      </c>
      <c r="D578" s="84">
        <v>875.54741620000004</v>
      </c>
      <c r="E578" s="84">
        <v>168.59277693000001</v>
      </c>
      <c r="F578" s="84">
        <v>168.59277693000001</v>
      </c>
    </row>
    <row r="579" spans="1:6" ht="12.75" customHeight="1" x14ac:dyDescent="0.2">
      <c r="A579" s="83" t="s">
        <v>171</v>
      </c>
      <c r="B579" s="83">
        <v>13</v>
      </c>
      <c r="C579" s="84">
        <v>906.97501798999997</v>
      </c>
      <c r="D579" s="84">
        <v>854.08652036000001</v>
      </c>
      <c r="E579" s="84">
        <v>164.46033138000001</v>
      </c>
      <c r="F579" s="84">
        <v>164.46033138000001</v>
      </c>
    </row>
    <row r="580" spans="1:6" ht="12.75" customHeight="1" x14ac:dyDescent="0.2">
      <c r="A580" s="83" t="s">
        <v>171</v>
      </c>
      <c r="B580" s="83">
        <v>14</v>
      </c>
      <c r="C580" s="84">
        <v>900.52756820000002</v>
      </c>
      <c r="D580" s="84">
        <v>847.83690692000005</v>
      </c>
      <c r="E580" s="84">
        <v>163.25692461</v>
      </c>
      <c r="F580" s="84">
        <v>163.25692461</v>
      </c>
    </row>
    <row r="581" spans="1:6" ht="12.75" customHeight="1" x14ac:dyDescent="0.2">
      <c r="A581" s="83" t="s">
        <v>171</v>
      </c>
      <c r="B581" s="83">
        <v>15</v>
      </c>
      <c r="C581" s="84">
        <v>930.09095133000005</v>
      </c>
      <c r="D581" s="84">
        <v>875.48041159000002</v>
      </c>
      <c r="E581" s="84">
        <v>168.57987473</v>
      </c>
      <c r="F581" s="84">
        <v>168.57987473</v>
      </c>
    </row>
    <row r="582" spans="1:6" ht="12.75" customHeight="1" x14ac:dyDescent="0.2">
      <c r="A582" s="83" t="s">
        <v>171</v>
      </c>
      <c r="B582" s="83">
        <v>16</v>
      </c>
      <c r="C582" s="84">
        <v>941.48180055</v>
      </c>
      <c r="D582" s="84">
        <v>882.37778609999998</v>
      </c>
      <c r="E582" s="84">
        <v>169.90801241</v>
      </c>
      <c r="F582" s="84">
        <v>169.90801241</v>
      </c>
    </row>
    <row r="583" spans="1:6" ht="12.75" customHeight="1" x14ac:dyDescent="0.2">
      <c r="A583" s="83" t="s">
        <v>171</v>
      </c>
      <c r="B583" s="83">
        <v>17</v>
      </c>
      <c r="C583" s="84">
        <v>934.00583183000003</v>
      </c>
      <c r="D583" s="84">
        <v>871.77149431999999</v>
      </c>
      <c r="E583" s="84">
        <v>167.86569677</v>
      </c>
      <c r="F583" s="84">
        <v>167.86569677</v>
      </c>
    </row>
    <row r="584" spans="1:6" ht="12.75" customHeight="1" x14ac:dyDescent="0.2">
      <c r="A584" s="83" t="s">
        <v>171</v>
      </c>
      <c r="B584" s="83">
        <v>18</v>
      </c>
      <c r="C584" s="84">
        <v>915.85298696999996</v>
      </c>
      <c r="D584" s="84">
        <v>853.23095525999997</v>
      </c>
      <c r="E584" s="84">
        <v>164.29558634</v>
      </c>
      <c r="F584" s="84">
        <v>164.29558634</v>
      </c>
    </row>
    <row r="585" spans="1:6" ht="12.75" customHeight="1" x14ac:dyDescent="0.2">
      <c r="A585" s="83" t="s">
        <v>171</v>
      </c>
      <c r="B585" s="83">
        <v>19</v>
      </c>
      <c r="C585" s="84">
        <v>896.92610480999997</v>
      </c>
      <c r="D585" s="84">
        <v>834.45121731999996</v>
      </c>
      <c r="E585" s="84">
        <v>160.67941648999999</v>
      </c>
      <c r="F585" s="84">
        <v>160.67941648999999</v>
      </c>
    </row>
    <row r="586" spans="1:6" ht="12.75" customHeight="1" x14ac:dyDescent="0.2">
      <c r="A586" s="83" t="s">
        <v>171</v>
      </c>
      <c r="B586" s="83">
        <v>20</v>
      </c>
      <c r="C586" s="84">
        <v>892.71132710999996</v>
      </c>
      <c r="D586" s="84">
        <v>827.90043835999995</v>
      </c>
      <c r="E586" s="84">
        <v>159.41801819</v>
      </c>
      <c r="F586" s="84">
        <v>159.41801819</v>
      </c>
    </row>
    <row r="587" spans="1:6" ht="12.75" customHeight="1" x14ac:dyDescent="0.2">
      <c r="A587" s="83" t="s">
        <v>171</v>
      </c>
      <c r="B587" s="83">
        <v>21</v>
      </c>
      <c r="C587" s="84">
        <v>885.66755129000001</v>
      </c>
      <c r="D587" s="84">
        <v>825.96616308</v>
      </c>
      <c r="E587" s="84">
        <v>159.04555995999999</v>
      </c>
      <c r="F587" s="84">
        <v>159.04555995999999</v>
      </c>
    </row>
    <row r="588" spans="1:6" ht="12.75" customHeight="1" x14ac:dyDescent="0.2">
      <c r="A588" s="83" t="s">
        <v>171</v>
      </c>
      <c r="B588" s="83">
        <v>22</v>
      </c>
      <c r="C588" s="84">
        <v>875.06094715999996</v>
      </c>
      <c r="D588" s="84">
        <v>810.44351982000001</v>
      </c>
      <c r="E588" s="84">
        <v>156.05656647000001</v>
      </c>
      <c r="F588" s="84">
        <v>156.05656647000001</v>
      </c>
    </row>
    <row r="589" spans="1:6" ht="12.75" customHeight="1" x14ac:dyDescent="0.2">
      <c r="A589" s="83" t="s">
        <v>171</v>
      </c>
      <c r="B589" s="83">
        <v>23</v>
      </c>
      <c r="C589" s="84">
        <v>856.00129712</v>
      </c>
      <c r="D589" s="84">
        <v>795.20430013999999</v>
      </c>
      <c r="E589" s="84">
        <v>153.12214815999999</v>
      </c>
      <c r="F589" s="84">
        <v>153.12214815999999</v>
      </c>
    </row>
    <row r="590" spans="1:6" ht="12.75" customHeight="1" x14ac:dyDescent="0.2">
      <c r="A590" s="83" t="s">
        <v>171</v>
      </c>
      <c r="B590" s="83">
        <v>24</v>
      </c>
      <c r="C590" s="84">
        <v>902.85441484</v>
      </c>
      <c r="D590" s="84">
        <v>844.07887054000003</v>
      </c>
      <c r="E590" s="84">
        <v>162.53328843</v>
      </c>
      <c r="F590" s="84">
        <v>162.53328843</v>
      </c>
    </row>
    <row r="591" spans="1:6" ht="12.75" customHeight="1" x14ac:dyDescent="0.2">
      <c r="A591" s="83" t="s">
        <v>172</v>
      </c>
      <c r="B591" s="83">
        <v>1</v>
      </c>
      <c r="C591" s="84">
        <v>930.14373718000002</v>
      </c>
      <c r="D591" s="84">
        <v>872.94195171000001</v>
      </c>
      <c r="E591" s="84">
        <v>168.09107653000001</v>
      </c>
      <c r="F591" s="84">
        <v>168.09107653000001</v>
      </c>
    </row>
    <row r="592" spans="1:6" ht="12.75" customHeight="1" x14ac:dyDescent="0.2">
      <c r="A592" s="83" t="s">
        <v>172</v>
      </c>
      <c r="B592" s="83">
        <v>2</v>
      </c>
      <c r="C592" s="84">
        <v>991.57784676000006</v>
      </c>
      <c r="D592" s="84">
        <v>932.27060434999999</v>
      </c>
      <c r="E592" s="84">
        <v>179.51522342999999</v>
      </c>
      <c r="F592" s="84">
        <v>179.51522342999999</v>
      </c>
    </row>
    <row r="593" spans="1:6" ht="12.75" customHeight="1" x14ac:dyDescent="0.2">
      <c r="A593" s="83" t="s">
        <v>172</v>
      </c>
      <c r="B593" s="83">
        <v>3</v>
      </c>
      <c r="C593" s="84">
        <v>1060.93871984</v>
      </c>
      <c r="D593" s="84">
        <v>1000.67496261</v>
      </c>
      <c r="E593" s="84">
        <v>192.6869609</v>
      </c>
      <c r="F593" s="84">
        <v>192.6869609</v>
      </c>
    </row>
    <row r="594" spans="1:6" ht="12.75" customHeight="1" x14ac:dyDescent="0.2">
      <c r="A594" s="83" t="s">
        <v>172</v>
      </c>
      <c r="B594" s="83">
        <v>4</v>
      </c>
      <c r="C594" s="84">
        <v>1081.60735086</v>
      </c>
      <c r="D594" s="84">
        <v>1021.5268514000001</v>
      </c>
      <c r="E594" s="84">
        <v>196.70213788999999</v>
      </c>
      <c r="F594" s="84">
        <v>196.70213788999999</v>
      </c>
    </row>
    <row r="595" spans="1:6" ht="12.75" customHeight="1" x14ac:dyDescent="0.2">
      <c r="A595" s="83" t="s">
        <v>172</v>
      </c>
      <c r="B595" s="83">
        <v>5</v>
      </c>
      <c r="C595" s="84">
        <v>1096.16635423</v>
      </c>
      <c r="D595" s="84">
        <v>1024.0258604400001</v>
      </c>
      <c r="E595" s="84">
        <v>197.18333955</v>
      </c>
      <c r="F595" s="84">
        <v>197.18333955</v>
      </c>
    </row>
    <row r="596" spans="1:6" ht="12.75" customHeight="1" x14ac:dyDescent="0.2">
      <c r="A596" s="83" t="s">
        <v>172</v>
      </c>
      <c r="B596" s="83">
        <v>6</v>
      </c>
      <c r="C596" s="84">
        <v>1050.1838609500001</v>
      </c>
      <c r="D596" s="84">
        <v>985.89297467999995</v>
      </c>
      <c r="E596" s="84">
        <v>189.84058576999999</v>
      </c>
      <c r="F596" s="84">
        <v>189.84058576999999</v>
      </c>
    </row>
    <row r="597" spans="1:6" ht="12.75" customHeight="1" x14ac:dyDescent="0.2">
      <c r="A597" s="83" t="s">
        <v>172</v>
      </c>
      <c r="B597" s="83">
        <v>7</v>
      </c>
      <c r="C597" s="84">
        <v>965.36622936000003</v>
      </c>
      <c r="D597" s="84">
        <v>906.89751346000003</v>
      </c>
      <c r="E597" s="84">
        <v>174.62945736</v>
      </c>
      <c r="F597" s="84">
        <v>174.62945736</v>
      </c>
    </row>
    <row r="598" spans="1:6" ht="12.75" customHeight="1" x14ac:dyDescent="0.2">
      <c r="A598" s="83" t="s">
        <v>172</v>
      </c>
      <c r="B598" s="83">
        <v>8</v>
      </c>
      <c r="C598" s="84">
        <v>908.81172038</v>
      </c>
      <c r="D598" s="84">
        <v>851.29021922000004</v>
      </c>
      <c r="E598" s="84">
        <v>163.92188404000001</v>
      </c>
      <c r="F598" s="84">
        <v>163.92188404000001</v>
      </c>
    </row>
    <row r="599" spans="1:6" ht="12.75" customHeight="1" x14ac:dyDescent="0.2">
      <c r="A599" s="83" t="s">
        <v>172</v>
      </c>
      <c r="B599" s="83">
        <v>9</v>
      </c>
      <c r="C599" s="84">
        <v>924.94141444000002</v>
      </c>
      <c r="D599" s="84">
        <v>866.42106354999999</v>
      </c>
      <c r="E599" s="84">
        <v>166.83543392000001</v>
      </c>
      <c r="F599" s="84">
        <v>166.83543392000001</v>
      </c>
    </row>
    <row r="600" spans="1:6" ht="12.75" customHeight="1" x14ac:dyDescent="0.2">
      <c r="A600" s="83" t="s">
        <v>172</v>
      </c>
      <c r="B600" s="83">
        <v>10</v>
      </c>
      <c r="C600" s="84">
        <v>937.67922739000005</v>
      </c>
      <c r="D600" s="84">
        <v>878.20627073000003</v>
      </c>
      <c r="E600" s="84">
        <v>169.10475796</v>
      </c>
      <c r="F600" s="84">
        <v>169.10475796</v>
      </c>
    </row>
    <row r="601" spans="1:6" ht="12.75" customHeight="1" x14ac:dyDescent="0.2">
      <c r="A601" s="83" t="s">
        <v>172</v>
      </c>
      <c r="B601" s="83">
        <v>11</v>
      </c>
      <c r="C601" s="84">
        <v>947.43961483999999</v>
      </c>
      <c r="D601" s="84">
        <v>889.80506226</v>
      </c>
      <c r="E601" s="84">
        <v>171.33818636999999</v>
      </c>
      <c r="F601" s="84">
        <v>171.33818636999999</v>
      </c>
    </row>
    <row r="602" spans="1:6" ht="12.75" customHeight="1" x14ac:dyDescent="0.2">
      <c r="A602" s="83" t="s">
        <v>172</v>
      </c>
      <c r="B602" s="83">
        <v>12</v>
      </c>
      <c r="C602" s="84">
        <v>935.72271296999998</v>
      </c>
      <c r="D602" s="84">
        <v>877.79813850999994</v>
      </c>
      <c r="E602" s="84">
        <v>169.02616925000001</v>
      </c>
      <c r="F602" s="84">
        <v>169.02616925000001</v>
      </c>
    </row>
    <row r="603" spans="1:6" ht="12.75" customHeight="1" x14ac:dyDescent="0.2">
      <c r="A603" s="83" t="s">
        <v>172</v>
      </c>
      <c r="B603" s="83">
        <v>13</v>
      </c>
      <c r="C603" s="84">
        <v>903.64029814000003</v>
      </c>
      <c r="D603" s="84">
        <v>847.35639244000004</v>
      </c>
      <c r="E603" s="84">
        <v>163.16439819000001</v>
      </c>
      <c r="F603" s="84">
        <v>163.16439819000001</v>
      </c>
    </row>
    <row r="604" spans="1:6" ht="12.75" customHeight="1" x14ac:dyDescent="0.2">
      <c r="A604" s="83" t="s">
        <v>172</v>
      </c>
      <c r="B604" s="83">
        <v>14</v>
      </c>
      <c r="C604" s="84">
        <v>898.47054787000002</v>
      </c>
      <c r="D604" s="84">
        <v>840.75698823000005</v>
      </c>
      <c r="E604" s="84">
        <v>161.89363677</v>
      </c>
      <c r="F604" s="84">
        <v>161.89363677</v>
      </c>
    </row>
    <row r="605" spans="1:6" ht="12.75" customHeight="1" x14ac:dyDescent="0.2">
      <c r="A605" s="83" t="s">
        <v>172</v>
      </c>
      <c r="B605" s="83">
        <v>15</v>
      </c>
      <c r="C605" s="84">
        <v>938.99939638000001</v>
      </c>
      <c r="D605" s="84">
        <v>880.54073467000001</v>
      </c>
      <c r="E605" s="84">
        <v>169.55427531999999</v>
      </c>
      <c r="F605" s="84">
        <v>169.55427531999999</v>
      </c>
    </row>
    <row r="606" spans="1:6" ht="12.75" customHeight="1" x14ac:dyDescent="0.2">
      <c r="A606" s="83" t="s">
        <v>172</v>
      </c>
      <c r="B606" s="83">
        <v>16</v>
      </c>
      <c r="C606" s="84">
        <v>941.10211819000006</v>
      </c>
      <c r="D606" s="84">
        <v>884.34761433000006</v>
      </c>
      <c r="E606" s="84">
        <v>170.28731661</v>
      </c>
      <c r="F606" s="84">
        <v>170.28731661</v>
      </c>
    </row>
    <row r="607" spans="1:6" ht="12.75" customHeight="1" x14ac:dyDescent="0.2">
      <c r="A607" s="83" t="s">
        <v>172</v>
      </c>
      <c r="B607" s="83">
        <v>17</v>
      </c>
      <c r="C607" s="84">
        <v>921.25503334999996</v>
      </c>
      <c r="D607" s="84">
        <v>870.26594189000002</v>
      </c>
      <c r="E607" s="84">
        <v>167.57579211999999</v>
      </c>
      <c r="F607" s="84">
        <v>167.57579211999999</v>
      </c>
    </row>
    <row r="608" spans="1:6" ht="12.75" customHeight="1" x14ac:dyDescent="0.2">
      <c r="A608" s="83" t="s">
        <v>172</v>
      </c>
      <c r="B608" s="83">
        <v>18</v>
      </c>
      <c r="C608" s="84">
        <v>904.35783112000001</v>
      </c>
      <c r="D608" s="84">
        <v>857.10139276999996</v>
      </c>
      <c r="E608" s="84">
        <v>165.04086613999999</v>
      </c>
      <c r="F608" s="84">
        <v>165.04086613999999</v>
      </c>
    </row>
    <row r="609" spans="1:6" ht="12.75" customHeight="1" x14ac:dyDescent="0.2">
      <c r="A609" s="83" t="s">
        <v>172</v>
      </c>
      <c r="B609" s="83">
        <v>19</v>
      </c>
      <c r="C609" s="84">
        <v>880.72873932000005</v>
      </c>
      <c r="D609" s="84">
        <v>833.97662871</v>
      </c>
      <c r="E609" s="84">
        <v>160.58803112999999</v>
      </c>
      <c r="F609" s="84">
        <v>160.58803112999999</v>
      </c>
    </row>
    <row r="610" spans="1:6" ht="12.75" customHeight="1" x14ac:dyDescent="0.2">
      <c r="A610" s="83" t="s">
        <v>172</v>
      </c>
      <c r="B610" s="83">
        <v>20</v>
      </c>
      <c r="C610" s="84">
        <v>873.73321225999996</v>
      </c>
      <c r="D610" s="84">
        <v>826.94156757999997</v>
      </c>
      <c r="E610" s="84">
        <v>159.23338092</v>
      </c>
      <c r="F610" s="84">
        <v>159.23338092</v>
      </c>
    </row>
    <row r="611" spans="1:6" ht="12.75" customHeight="1" x14ac:dyDescent="0.2">
      <c r="A611" s="83" t="s">
        <v>172</v>
      </c>
      <c r="B611" s="83">
        <v>21</v>
      </c>
      <c r="C611" s="84">
        <v>867.01903365999999</v>
      </c>
      <c r="D611" s="84">
        <v>822.98291332999997</v>
      </c>
      <c r="E611" s="84">
        <v>158.47111437000001</v>
      </c>
      <c r="F611" s="84">
        <v>158.47111437000001</v>
      </c>
    </row>
    <row r="612" spans="1:6" ht="12.75" customHeight="1" x14ac:dyDescent="0.2">
      <c r="A612" s="83" t="s">
        <v>172</v>
      </c>
      <c r="B612" s="83">
        <v>22</v>
      </c>
      <c r="C612" s="84">
        <v>855.18220463</v>
      </c>
      <c r="D612" s="84">
        <v>809.04887857999995</v>
      </c>
      <c r="E612" s="84">
        <v>155.78801855</v>
      </c>
      <c r="F612" s="84">
        <v>155.78801855</v>
      </c>
    </row>
    <row r="613" spans="1:6" ht="12.75" customHeight="1" x14ac:dyDescent="0.2">
      <c r="A613" s="83" t="s">
        <v>172</v>
      </c>
      <c r="B613" s="83">
        <v>23</v>
      </c>
      <c r="C613" s="84">
        <v>829.54795709999996</v>
      </c>
      <c r="D613" s="84">
        <v>785.34018964999996</v>
      </c>
      <c r="E613" s="84">
        <v>151.22274472000001</v>
      </c>
      <c r="F613" s="84">
        <v>151.22274472000001</v>
      </c>
    </row>
    <row r="614" spans="1:6" ht="12.75" customHeight="1" x14ac:dyDescent="0.2">
      <c r="A614" s="83" t="s">
        <v>172</v>
      </c>
      <c r="B614" s="83">
        <v>24</v>
      </c>
      <c r="C614" s="84">
        <v>841.77674677000005</v>
      </c>
      <c r="D614" s="84">
        <v>795.96351072000004</v>
      </c>
      <c r="E614" s="84">
        <v>153.26833947</v>
      </c>
      <c r="F614" s="84">
        <v>153.26833947</v>
      </c>
    </row>
    <row r="615" spans="1:6" ht="12.75" customHeight="1" x14ac:dyDescent="0.2">
      <c r="A615" s="83" t="s">
        <v>173</v>
      </c>
      <c r="B615" s="83">
        <v>1</v>
      </c>
      <c r="C615" s="84">
        <v>849.61411938000003</v>
      </c>
      <c r="D615" s="84">
        <v>803.67216685999995</v>
      </c>
      <c r="E615" s="84">
        <v>154.75269510999999</v>
      </c>
      <c r="F615" s="84">
        <v>154.75269510999999</v>
      </c>
    </row>
    <row r="616" spans="1:6" ht="12.75" customHeight="1" x14ac:dyDescent="0.2">
      <c r="A616" s="83" t="s">
        <v>173</v>
      </c>
      <c r="B616" s="83">
        <v>2</v>
      </c>
      <c r="C616" s="84">
        <v>936.61545841999998</v>
      </c>
      <c r="D616" s="84">
        <v>895.01137337</v>
      </c>
      <c r="E616" s="84">
        <v>172.34069797999999</v>
      </c>
      <c r="F616" s="84">
        <v>172.34069797999999</v>
      </c>
    </row>
    <row r="617" spans="1:6" ht="12.75" customHeight="1" x14ac:dyDescent="0.2">
      <c r="A617" s="83" t="s">
        <v>173</v>
      </c>
      <c r="B617" s="83">
        <v>3</v>
      </c>
      <c r="C617" s="84">
        <v>1027.5183350699999</v>
      </c>
      <c r="D617" s="84">
        <v>980.93107222000003</v>
      </c>
      <c r="E617" s="84">
        <v>188.88513674999999</v>
      </c>
      <c r="F617" s="84">
        <v>188.88513674999999</v>
      </c>
    </row>
    <row r="618" spans="1:6" ht="12.75" customHeight="1" x14ac:dyDescent="0.2">
      <c r="A618" s="83" t="s">
        <v>173</v>
      </c>
      <c r="B618" s="83">
        <v>4</v>
      </c>
      <c r="C618" s="84">
        <v>1051.1643976099999</v>
      </c>
      <c r="D618" s="84">
        <v>1010.31756109</v>
      </c>
      <c r="E618" s="84">
        <v>194.54371065999999</v>
      </c>
      <c r="F618" s="84">
        <v>194.54371065999999</v>
      </c>
    </row>
    <row r="619" spans="1:6" ht="12.75" customHeight="1" x14ac:dyDescent="0.2">
      <c r="A619" s="83" t="s">
        <v>173</v>
      </c>
      <c r="B619" s="83">
        <v>5</v>
      </c>
      <c r="C619" s="84">
        <v>1054.61338486</v>
      </c>
      <c r="D619" s="84">
        <v>1006.47741853</v>
      </c>
      <c r="E619" s="84">
        <v>193.80426435999999</v>
      </c>
      <c r="F619" s="84">
        <v>193.80426435999999</v>
      </c>
    </row>
    <row r="620" spans="1:6" ht="12.75" customHeight="1" x14ac:dyDescent="0.2">
      <c r="A620" s="83" t="s">
        <v>173</v>
      </c>
      <c r="B620" s="83">
        <v>6</v>
      </c>
      <c r="C620" s="84">
        <v>1048.5066215300001</v>
      </c>
      <c r="D620" s="84">
        <v>1002.41738643</v>
      </c>
      <c r="E620" s="84">
        <v>193.02247679000001</v>
      </c>
      <c r="F620" s="84">
        <v>193.02247679000001</v>
      </c>
    </row>
    <row r="621" spans="1:6" ht="12.75" customHeight="1" x14ac:dyDescent="0.2">
      <c r="A621" s="83" t="s">
        <v>173</v>
      </c>
      <c r="B621" s="83">
        <v>7</v>
      </c>
      <c r="C621" s="84">
        <v>1011.69088074</v>
      </c>
      <c r="D621" s="84">
        <v>967.43921986999999</v>
      </c>
      <c r="E621" s="84">
        <v>186.28718624999999</v>
      </c>
      <c r="F621" s="84">
        <v>186.28718624999999</v>
      </c>
    </row>
    <row r="622" spans="1:6" ht="12.75" customHeight="1" x14ac:dyDescent="0.2">
      <c r="A622" s="83" t="s">
        <v>173</v>
      </c>
      <c r="B622" s="83">
        <v>8</v>
      </c>
      <c r="C622" s="84">
        <v>923.38112521000005</v>
      </c>
      <c r="D622" s="84">
        <v>877.86158120000005</v>
      </c>
      <c r="E622" s="84">
        <v>169.03838558000001</v>
      </c>
      <c r="F622" s="84">
        <v>169.03838558000001</v>
      </c>
    </row>
    <row r="623" spans="1:6" ht="12.75" customHeight="1" x14ac:dyDescent="0.2">
      <c r="A623" s="83" t="s">
        <v>173</v>
      </c>
      <c r="B623" s="83">
        <v>9</v>
      </c>
      <c r="C623" s="84">
        <v>872.82091016000004</v>
      </c>
      <c r="D623" s="84">
        <v>827.73614771999996</v>
      </c>
      <c r="E623" s="84">
        <v>159.38638288000001</v>
      </c>
      <c r="F623" s="84">
        <v>159.38638288000001</v>
      </c>
    </row>
    <row r="624" spans="1:6" ht="12.75" customHeight="1" x14ac:dyDescent="0.2">
      <c r="A624" s="83" t="s">
        <v>173</v>
      </c>
      <c r="B624" s="83">
        <v>10</v>
      </c>
      <c r="C624" s="84">
        <v>864.82008136000002</v>
      </c>
      <c r="D624" s="84">
        <v>826.39135654999995</v>
      </c>
      <c r="E624" s="84">
        <v>159.12743394</v>
      </c>
      <c r="F624" s="84">
        <v>159.12743394</v>
      </c>
    </row>
    <row r="625" spans="1:6" ht="12.75" customHeight="1" x14ac:dyDescent="0.2">
      <c r="A625" s="83" t="s">
        <v>173</v>
      </c>
      <c r="B625" s="83">
        <v>11</v>
      </c>
      <c r="C625" s="84">
        <v>872.63700619999997</v>
      </c>
      <c r="D625" s="84">
        <v>825.52460112000006</v>
      </c>
      <c r="E625" s="84">
        <v>158.96053412000001</v>
      </c>
      <c r="F625" s="84">
        <v>158.96053412000001</v>
      </c>
    </row>
    <row r="626" spans="1:6" ht="12.75" customHeight="1" x14ac:dyDescent="0.2">
      <c r="A626" s="83" t="s">
        <v>173</v>
      </c>
      <c r="B626" s="83">
        <v>12</v>
      </c>
      <c r="C626" s="84">
        <v>860.66646675000004</v>
      </c>
      <c r="D626" s="84">
        <v>822.28576466000004</v>
      </c>
      <c r="E626" s="84">
        <v>158.33687352000001</v>
      </c>
      <c r="F626" s="84">
        <v>158.33687352000001</v>
      </c>
    </row>
    <row r="627" spans="1:6" ht="12.75" customHeight="1" x14ac:dyDescent="0.2">
      <c r="A627" s="83" t="s">
        <v>173</v>
      </c>
      <c r="B627" s="83">
        <v>13</v>
      </c>
      <c r="C627" s="84">
        <v>870.41810879000002</v>
      </c>
      <c r="D627" s="84">
        <v>827.8896029</v>
      </c>
      <c r="E627" s="84">
        <v>159.41593175</v>
      </c>
      <c r="F627" s="84">
        <v>159.41593175</v>
      </c>
    </row>
    <row r="628" spans="1:6" ht="12.75" customHeight="1" x14ac:dyDescent="0.2">
      <c r="A628" s="83" t="s">
        <v>173</v>
      </c>
      <c r="B628" s="83">
        <v>14</v>
      </c>
      <c r="C628" s="84">
        <v>898.94353488000002</v>
      </c>
      <c r="D628" s="84">
        <v>852.42203073999997</v>
      </c>
      <c r="E628" s="84">
        <v>164.13982227</v>
      </c>
      <c r="F628" s="84">
        <v>164.13982227</v>
      </c>
    </row>
    <row r="629" spans="1:6" ht="12.75" customHeight="1" x14ac:dyDescent="0.2">
      <c r="A629" s="83" t="s">
        <v>173</v>
      </c>
      <c r="B629" s="83">
        <v>15</v>
      </c>
      <c r="C629" s="84">
        <v>925.71773962999998</v>
      </c>
      <c r="D629" s="84">
        <v>883.79151586</v>
      </c>
      <c r="E629" s="84">
        <v>170.18023597000001</v>
      </c>
      <c r="F629" s="84">
        <v>170.18023597000001</v>
      </c>
    </row>
    <row r="630" spans="1:6" ht="12.75" customHeight="1" x14ac:dyDescent="0.2">
      <c r="A630" s="83" t="s">
        <v>173</v>
      </c>
      <c r="B630" s="83">
        <v>16</v>
      </c>
      <c r="C630" s="84">
        <v>932.58204668999997</v>
      </c>
      <c r="D630" s="84">
        <v>886.87825299999997</v>
      </c>
      <c r="E630" s="84">
        <v>170.77460877999999</v>
      </c>
      <c r="F630" s="84">
        <v>170.77460877999999</v>
      </c>
    </row>
    <row r="631" spans="1:6" ht="12.75" customHeight="1" x14ac:dyDescent="0.2">
      <c r="A631" s="83" t="s">
        <v>173</v>
      </c>
      <c r="B631" s="83">
        <v>17</v>
      </c>
      <c r="C631" s="84">
        <v>912.90441697000006</v>
      </c>
      <c r="D631" s="84">
        <v>871.77988760000005</v>
      </c>
      <c r="E631" s="84">
        <v>167.86731295999999</v>
      </c>
      <c r="F631" s="84">
        <v>167.86731295999999</v>
      </c>
    </row>
    <row r="632" spans="1:6" ht="12.75" customHeight="1" x14ac:dyDescent="0.2">
      <c r="A632" s="83" t="s">
        <v>173</v>
      </c>
      <c r="B632" s="83">
        <v>18</v>
      </c>
      <c r="C632" s="84">
        <v>890.50383333000002</v>
      </c>
      <c r="D632" s="84">
        <v>848.72214229999997</v>
      </c>
      <c r="E632" s="84">
        <v>163.42738288000001</v>
      </c>
      <c r="F632" s="84">
        <v>163.42738288000001</v>
      </c>
    </row>
    <row r="633" spans="1:6" ht="12.75" customHeight="1" x14ac:dyDescent="0.2">
      <c r="A633" s="83" t="s">
        <v>173</v>
      </c>
      <c r="B633" s="83">
        <v>19</v>
      </c>
      <c r="C633" s="84">
        <v>858.09161476999998</v>
      </c>
      <c r="D633" s="84">
        <v>813.42919702999995</v>
      </c>
      <c r="E633" s="84">
        <v>156.63147949</v>
      </c>
      <c r="F633" s="84">
        <v>156.63147949</v>
      </c>
    </row>
    <row r="634" spans="1:6" ht="12.75" customHeight="1" x14ac:dyDescent="0.2">
      <c r="A634" s="83" t="s">
        <v>173</v>
      </c>
      <c r="B634" s="83">
        <v>20</v>
      </c>
      <c r="C634" s="84">
        <v>848.91500191</v>
      </c>
      <c r="D634" s="84">
        <v>804.27281478999998</v>
      </c>
      <c r="E634" s="84">
        <v>154.86835407000001</v>
      </c>
      <c r="F634" s="84">
        <v>154.86835407000001</v>
      </c>
    </row>
    <row r="635" spans="1:6" ht="12.75" customHeight="1" x14ac:dyDescent="0.2">
      <c r="A635" s="83" t="s">
        <v>173</v>
      </c>
      <c r="B635" s="83">
        <v>21</v>
      </c>
      <c r="C635" s="84">
        <v>850.77310174000002</v>
      </c>
      <c r="D635" s="84">
        <v>806.37643555</v>
      </c>
      <c r="E635" s="84">
        <v>155.27342096000001</v>
      </c>
      <c r="F635" s="84">
        <v>155.27342096000001</v>
      </c>
    </row>
    <row r="636" spans="1:6" ht="12.75" customHeight="1" x14ac:dyDescent="0.2">
      <c r="A636" s="83" t="s">
        <v>173</v>
      </c>
      <c r="B636" s="83">
        <v>22</v>
      </c>
      <c r="C636" s="84">
        <v>835.45857450000005</v>
      </c>
      <c r="D636" s="84">
        <v>791.12394353000002</v>
      </c>
      <c r="E636" s="84">
        <v>152.33644697</v>
      </c>
      <c r="F636" s="84">
        <v>152.33644697</v>
      </c>
    </row>
    <row r="637" spans="1:6" ht="12.75" customHeight="1" x14ac:dyDescent="0.2">
      <c r="A637" s="83" t="s">
        <v>173</v>
      </c>
      <c r="B637" s="83">
        <v>23</v>
      </c>
      <c r="C637" s="84">
        <v>875.58175406999999</v>
      </c>
      <c r="D637" s="84">
        <v>830.77780496000003</v>
      </c>
      <c r="E637" s="84">
        <v>159.97207524999999</v>
      </c>
      <c r="F637" s="84">
        <v>159.97207524999999</v>
      </c>
    </row>
    <row r="638" spans="1:6" ht="12.75" customHeight="1" x14ac:dyDescent="0.2">
      <c r="A638" s="83" t="s">
        <v>173</v>
      </c>
      <c r="B638" s="83">
        <v>24</v>
      </c>
      <c r="C638" s="84">
        <v>882.38408145999995</v>
      </c>
      <c r="D638" s="84">
        <v>837.70139500000005</v>
      </c>
      <c r="E638" s="84">
        <v>161.30526093</v>
      </c>
      <c r="F638" s="84">
        <v>161.30526093</v>
      </c>
    </row>
    <row r="639" spans="1:6" ht="12.75" customHeight="1" x14ac:dyDescent="0.2">
      <c r="A639" s="83" t="s">
        <v>174</v>
      </c>
      <c r="B639" s="83">
        <v>1</v>
      </c>
      <c r="C639" s="84">
        <v>912.87379614999998</v>
      </c>
      <c r="D639" s="84">
        <v>868.03681419999998</v>
      </c>
      <c r="E639" s="84">
        <v>167.146558</v>
      </c>
      <c r="F639" s="84">
        <v>167.146558</v>
      </c>
    </row>
    <row r="640" spans="1:6" ht="12.75" customHeight="1" x14ac:dyDescent="0.2">
      <c r="A640" s="83" t="s">
        <v>174</v>
      </c>
      <c r="B640" s="83">
        <v>2</v>
      </c>
      <c r="C640" s="84">
        <v>989.21122897999999</v>
      </c>
      <c r="D640" s="84">
        <v>943.80626575999997</v>
      </c>
      <c r="E640" s="84">
        <v>181.73649569</v>
      </c>
      <c r="F640" s="84">
        <v>181.73649569</v>
      </c>
    </row>
    <row r="641" spans="1:6" ht="12.75" customHeight="1" x14ac:dyDescent="0.2">
      <c r="A641" s="83" t="s">
        <v>174</v>
      </c>
      <c r="B641" s="83">
        <v>3</v>
      </c>
      <c r="C641" s="84">
        <v>1053.3617853799999</v>
      </c>
      <c r="D641" s="84">
        <v>1007.2128408</v>
      </c>
      <c r="E641" s="84">
        <v>193.94587505999999</v>
      </c>
      <c r="F641" s="84">
        <v>193.94587505999999</v>
      </c>
    </row>
    <row r="642" spans="1:6" ht="12.75" customHeight="1" x14ac:dyDescent="0.2">
      <c r="A642" s="83" t="s">
        <v>174</v>
      </c>
      <c r="B642" s="83">
        <v>4</v>
      </c>
      <c r="C642" s="84">
        <v>1085.3053581700001</v>
      </c>
      <c r="D642" s="84">
        <v>1039.0763986100001</v>
      </c>
      <c r="E642" s="84">
        <v>200.08142591000001</v>
      </c>
      <c r="F642" s="84">
        <v>200.08142591000001</v>
      </c>
    </row>
    <row r="643" spans="1:6" ht="12.75" customHeight="1" x14ac:dyDescent="0.2">
      <c r="A643" s="83" t="s">
        <v>174</v>
      </c>
      <c r="B643" s="83">
        <v>5</v>
      </c>
      <c r="C643" s="84">
        <v>1089.01110999</v>
      </c>
      <c r="D643" s="84">
        <v>1042.2401455900001</v>
      </c>
      <c r="E643" s="84">
        <v>200.69062751000001</v>
      </c>
      <c r="F643" s="84">
        <v>200.69062751000001</v>
      </c>
    </row>
    <row r="644" spans="1:6" ht="12.75" customHeight="1" x14ac:dyDescent="0.2">
      <c r="A644" s="83" t="s">
        <v>174</v>
      </c>
      <c r="B644" s="83">
        <v>6</v>
      </c>
      <c r="C644" s="84">
        <v>1079.00037146</v>
      </c>
      <c r="D644" s="84">
        <v>1032.6562438599999</v>
      </c>
      <c r="E644" s="84">
        <v>198.84518022</v>
      </c>
      <c r="F644" s="84">
        <v>198.84518022</v>
      </c>
    </row>
    <row r="645" spans="1:6" ht="12.75" customHeight="1" x14ac:dyDescent="0.2">
      <c r="A645" s="83" t="s">
        <v>174</v>
      </c>
      <c r="B645" s="83">
        <v>7</v>
      </c>
      <c r="C645" s="84">
        <v>1036.3590555999999</v>
      </c>
      <c r="D645" s="84">
        <v>989.90130055999998</v>
      </c>
      <c r="E645" s="84">
        <v>190.61241694</v>
      </c>
      <c r="F645" s="84">
        <v>190.61241694</v>
      </c>
    </row>
    <row r="646" spans="1:6" ht="12.75" customHeight="1" x14ac:dyDescent="0.2">
      <c r="A646" s="83" t="s">
        <v>174</v>
      </c>
      <c r="B646" s="83">
        <v>8</v>
      </c>
      <c r="C646" s="84">
        <v>951.55717507999998</v>
      </c>
      <c r="D646" s="84">
        <v>905.83267939999996</v>
      </c>
      <c r="E646" s="84">
        <v>174.42441611999999</v>
      </c>
      <c r="F646" s="84">
        <v>174.42441611999999</v>
      </c>
    </row>
    <row r="647" spans="1:6" ht="12.75" customHeight="1" x14ac:dyDescent="0.2">
      <c r="A647" s="83" t="s">
        <v>174</v>
      </c>
      <c r="B647" s="83">
        <v>9</v>
      </c>
      <c r="C647" s="84">
        <v>879.90181758000006</v>
      </c>
      <c r="D647" s="84">
        <v>835.05575655999996</v>
      </c>
      <c r="E647" s="84">
        <v>160.79582475000001</v>
      </c>
      <c r="F647" s="84">
        <v>160.79582475000001</v>
      </c>
    </row>
    <row r="648" spans="1:6" ht="12.75" customHeight="1" x14ac:dyDescent="0.2">
      <c r="A648" s="83" t="s">
        <v>174</v>
      </c>
      <c r="B648" s="83">
        <v>10</v>
      </c>
      <c r="C648" s="84">
        <v>861.95701200999997</v>
      </c>
      <c r="D648" s="84">
        <v>817.11003978999997</v>
      </c>
      <c r="E648" s="84">
        <v>157.34025149999999</v>
      </c>
      <c r="F648" s="84">
        <v>157.34025149999999</v>
      </c>
    </row>
    <row r="649" spans="1:6" ht="12.75" customHeight="1" x14ac:dyDescent="0.2">
      <c r="A649" s="83" t="s">
        <v>174</v>
      </c>
      <c r="B649" s="83">
        <v>11</v>
      </c>
      <c r="C649" s="84">
        <v>870.41687448000005</v>
      </c>
      <c r="D649" s="84">
        <v>825.57331193000005</v>
      </c>
      <c r="E649" s="84">
        <v>158.96991373</v>
      </c>
      <c r="F649" s="84">
        <v>158.96991373</v>
      </c>
    </row>
    <row r="650" spans="1:6" ht="12.75" customHeight="1" x14ac:dyDescent="0.2">
      <c r="A650" s="83" t="s">
        <v>174</v>
      </c>
      <c r="B650" s="83">
        <v>12</v>
      </c>
      <c r="C650" s="84">
        <v>862.58119945999999</v>
      </c>
      <c r="D650" s="84">
        <v>820.26351955999996</v>
      </c>
      <c r="E650" s="84">
        <v>157.94747608</v>
      </c>
      <c r="F650" s="84">
        <v>157.94747608</v>
      </c>
    </row>
    <row r="651" spans="1:6" ht="12.75" customHeight="1" x14ac:dyDescent="0.2">
      <c r="A651" s="83" t="s">
        <v>174</v>
      </c>
      <c r="B651" s="83">
        <v>13</v>
      </c>
      <c r="C651" s="84">
        <v>870.21203299000001</v>
      </c>
      <c r="D651" s="84">
        <v>830.25043612000002</v>
      </c>
      <c r="E651" s="84">
        <v>159.87052668999999</v>
      </c>
      <c r="F651" s="84">
        <v>159.87052668999999</v>
      </c>
    </row>
    <row r="652" spans="1:6" ht="12.75" customHeight="1" x14ac:dyDescent="0.2">
      <c r="A652" s="83" t="s">
        <v>174</v>
      </c>
      <c r="B652" s="83">
        <v>14</v>
      </c>
      <c r="C652" s="84">
        <v>898.49008304999995</v>
      </c>
      <c r="D652" s="84">
        <v>853.27907839</v>
      </c>
      <c r="E652" s="84">
        <v>164.30485278</v>
      </c>
      <c r="F652" s="84">
        <v>164.30485278</v>
      </c>
    </row>
    <row r="653" spans="1:6" ht="12.75" customHeight="1" x14ac:dyDescent="0.2">
      <c r="A653" s="83" t="s">
        <v>174</v>
      </c>
      <c r="B653" s="83">
        <v>15</v>
      </c>
      <c r="C653" s="84">
        <v>930.98017755000001</v>
      </c>
      <c r="D653" s="84">
        <v>885.72048855000003</v>
      </c>
      <c r="E653" s="84">
        <v>170.55167313999999</v>
      </c>
      <c r="F653" s="84">
        <v>170.55167313999999</v>
      </c>
    </row>
    <row r="654" spans="1:6" ht="12.75" customHeight="1" x14ac:dyDescent="0.2">
      <c r="A654" s="83" t="s">
        <v>174</v>
      </c>
      <c r="B654" s="83">
        <v>16</v>
      </c>
      <c r="C654" s="84">
        <v>933.61711241</v>
      </c>
      <c r="D654" s="84">
        <v>888.12561223</v>
      </c>
      <c r="E654" s="84">
        <v>171.01479653000001</v>
      </c>
      <c r="F654" s="84">
        <v>171.01479653000001</v>
      </c>
    </row>
    <row r="655" spans="1:6" ht="12.75" customHeight="1" x14ac:dyDescent="0.2">
      <c r="A655" s="83" t="s">
        <v>174</v>
      </c>
      <c r="B655" s="83">
        <v>17</v>
      </c>
      <c r="C655" s="84">
        <v>921.58997110999996</v>
      </c>
      <c r="D655" s="84">
        <v>876.34373908999999</v>
      </c>
      <c r="E655" s="84">
        <v>168.74611447000001</v>
      </c>
      <c r="F655" s="84">
        <v>168.74611447000001</v>
      </c>
    </row>
    <row r="656" spans="1:6" ht="12.75" customHeight="1" x14ac:dyDescent="0.2">
      <c r="A656" s="83" t="s">
        <v>174</v>
      </c>
      <c r="B656" s="83">
        <v>18</v>
      </c>
      <c r="C656" s="84">
        <v>900.13421874000005</v>
      </c>
      <c r="D656" s="84">
        <v>855.02678776000005</v>
      </c>
      <c r="E656" s="84">
        <v>164.64138643999999</v>
      </c>
      <c r="F656" s="84">
        <v>164.64138643999999</v>
      </c>
    </row>
    <row r="657" spans="1:6" ht="12.75" customHeight="1" x14ac:dyDescent="0.2">
      <c r="A657" s="83" t="s">
        <v>174</v>
      </c>
      <c r="B657" s="83">
        <v>19</v>
      </c>
      <c r="C657" s="84">
        <v>867.62670135999997</v>
      </c>
      <c r="D657" s="84">
        <v>821.20932283000002</v>
      </c>
      <c r="E657" s="84">
        <v>158.12959710999999</v>
      </c>
      <c r="F657" s="84">
        <v>158.12959710999999</v>
      </c>
    </row>
    <row r="658" spans="1:6" ht="12.75" customHeight="1" x14ac:dyDescent="0.2">
      <c r="A658" s="83" t="s">
        <v>174</v>
      </c>
      <c r="B658" s="83">
        <v>20</v>
      </c>
      <c r="C658" s="84">
        <v>893.24414457</v>
      </c>
      <c r="D658" s="84">
        <v>846.07817320000004</v>
      </c>
      <c r="E658" s="84">
        <v>162.91826814000001</v>
      </c>
      <c r="F658" s="84">
        <v>162.91826814000001</v>
      </c>
    </row>
    <row r="659" spans="1:6" ht="12.75" customHeight="1" x14ac:dyDescent="0.2">
      <c r="A659" s="83" t="s">
        <v>174</v>
      </c>
      <c r="B659" s="83">
        <v>21</v>
      </c>
      <c r="C659" s="84">
        <v>899.45075643999996</v>
      </c>
      <c r="D659" s="84">
        <v>854.06913795000003</v>
      </c>
      <c r="E659" s="84">
        <v>164.45698428</v>
      </c>
      <c r="F659" s="84">
        <v>164.45698428</v>
      </c>
    </row>
    <row r="660" spans="1:6" ht="12.75" customHeight="1" x14ac:dyDescent="0.2">
      <c r="A660" s="83" t="s">
        <v>174</v>
      </c>
      <c r="B660" s="83">
        <v>22</v>
      </c>
      <c r="C660" s="84">
        <v>892.43244523999999</v>
      </c>
      <c r="D660" s="84">
        <v>847.27986728999997</v>
      </c>
      <c r="E660" s="84">
        <v>163.14966274</v>
      </c>
      <c r="F660" s="84">
        <v>163.14966274</v>
      </c>
    </row>
    <row r="661" spans="1:6" ht="12.75" customHeight="1" x14ac:dyDescent="0.2">
      <c r="A661" s="83" t="s">
        <v>174</v>
      </c>
      <c r="B661" s="83">
        <v>23</v>
      </c>
      <c r="C661" s="84">
        <v>879.76110947999996</v>
      </c>
      <c r="D661" s="84">
        <v>836.90680984000005</v>
      </c>
      <c r="E661" s="84">
        <v>161.15225799999999</v>
      </c>
      <c r="F661" s="84">
        <v>161.15225799999999</v>
      </c>
    </row>
    <row r="662" spans="1:6" ht="12.75" customHeight="1" x14ac:dyDescent="0.2">
      <c r="A662" s="83" t="s">
        <v>174</v>
      </c>
      <c r="B662" s="83">
        <v>24</v>
      </c>
      <c r="C662" s="84">
        <v>942.58817109999995</v>
      </c>
      <c r="D662" s="84">
        <v>904.16514242000005</v>
      </c>
      <c r="E662" s="84">
        <v>174.10332020999999</v>
      </c>
      <c r="F662" s="84">
        <v>174.10332020999999</v>
      </c>
    </row>
    <row r="663" spans="1:6" ht="12.75" customHeight="1" x14ac:dyDescent="0.2">
      <c r="A663" s="83" t="s">
        <v>175</v>
      </c>
      <c r="B663" s="83">
        <v>1</v>
      </c>
      <c r="C663" s="84">
        <v>953.06692691000001</v>
      </c>
      <c r="D663" s="84">
        <v>906.10146236000003</v>
      </c>
      <c r="E663" s="84">
        <v>174.47617216</v>
      </c>
      <c r="F663" s="84">
        <v>174.47617216</v>
      </c>
    </row>
    <row r="664" spans="1:6" ht="12.75" customHeight="1" x14ac:dyDescent="0.2">
      <c r="A664" s="83" t="s">
        <v>175</v>
      </c>
      <c r="B664" s="83">
        <v>2</v>
      </c>
      <c r="C664" s="84">
        <v>1086.2856767799999</v>
      </c>
      <c r="D664" s="84">
        <v>1044.1889914000001</v>
      </c>
      <c r="E664" s="84">
        <v>201.0658914</v>
      </c>
      <c r="F664" s="84">
        <v>201.0658914</v>
      </c>
    </row>
    <row r="665" spans="1:6" ht="12.75" customHeight="1" x14ac:dyDescent="0.2">
      <c r="A665" s="83" t="s">
        <v>175</v>
      </c>
      <c r="B665" s="83">
        <v>3</v>
      </c>
      <c r="C665" s="84">
        <v>1085.8481341199999</v>
      </c>
      <c r="D665" s="84">
        <v>1038.8043190999999</v>
      </c>
      <c r="E665" s="84">
        <v>200.02903509999999</v>
      </c>
      <c r="F665" s="84">
        <v>200.02903509999999</v>
      </c>
    </row>
    <row r="666" spans="1:6" ht="12.75" customHeight="1" x14ac:dyDescent="0.2">
      <c r="A666" s="83" t="s">
        <v>175</v>
      </c>
      <c r="B666" s="83">
        <v>4</v>
      </c>
      <c r="C666" s="84">
        <v>1098.5334493600001</v>
      </c>
      <c r="D666" s="84">
        <v>1051.6515090299999</v>
      </c>
      <c r="E666" s="84">
        <v>202.50285134999999</v>
      </c>
      <c r="F666" s="84">
        <v>202.50285134999999</v>
      </c>
    </row>
    <row r="667" spans="1:6" ht="12.75" customHeight="1" x14ac:dyDescent="0.2">
      <c r="A667" s="83" t="s">
        <v>175</v>
      </c>
      <c r="B667" s="83">
        <v>5</v>
      </c>
      <c r="C667" s="84">
        <v>1095.5938870099999</v>
      </c>
      <c r="D667" s="84">
        <v>1048.6612109600001</v>
      </c>
      <c r="E667" s="84">
        <v>201.92704854999999</v>
      </c>
      <c r="F667" s="84">
        <v>201.92704854999999</v>
      </c>
    </row>
    <row r="668" spans="1:6" ht="12.75" customHeight="1" x14ac:dyDescent="0.2">
      <c r="A668" s="83" t="s">
        <v>175</v>
      </c>
      <c r="B668" s="83">
        <v>6</v>
      </c>
      <c r="C668" s="84">
        <v>1065.5158377800001</v>
      </c>
      <c r="D668" s="84">
        <v>1018.86460529</v>
      </c>
      <c r="E668" s="84">
        <v>196.18950378</v>
      </c>
      <c r="F668" s="84">
        <v>196.18950378</v>
      </c>
    </row>
    <row r="669" spans="1:6" ht="12.75" customHeight="1" x14ac:dyDescent="0.2">
      <c r="A669" s="83" t="s">
        <v>175</v>
      </c>
      <c r="B669" s="83">
        <v>7</v>
      </c>
      <c r="C669" s="84">
        <v>1018.86233422</v>
      </c>
      <c r="D669" s="84">
        <v>972.46987415000001</v>
      </c>
      <c r="E669" s="84">
        <v>187.25587390000001</v>
      </c>
      <c r="F669" s="84">
        <v>187.25587390000001</v>
      </c>
    </row>
    <row r="670" spans="1:6" ht="12.75" customHeight="1" x14ac:dyDescent="0.2">
      <c r="A670" s="83" t="s">
        <v>175</v>
      </c>
      <c r="B670" s="83">
        <v>8</v>
      </c>
      <c r="C670" s="84">
        <v>922.48408525000002</v>
      </c>
      <c r="D670" s="84">
        <v>877.05550033999998</v>
      </c>
      <c r="E670" s="84">
        <v>168.88316907999999</v>
      </c>
      <c r="F670" s="84">
        <v>168.88316907999999</v>
      </c>
    </row>
    <row r="671" spans="1:6" ht="12.75" customHeight="1" x14ac:dyDescent="0.2">
      <c r="A671" s="83" t="s">
        <v>175</v>
      </c>
      <c r="B671" s="83">
        <v>9</v>
      </c>
      <c r="C671" s="84">
        <v>900.29889379999997</v>
      </c>
      <c r="D671" s="84">
        <v>855.18384948000005</v>
      </c>
      <c r="E671" s="84">
        <v>164.67162977999999</v>
      </c>
      <c r="F671" s="84">
        <v>164.67162977999999</v>
      </c>
    </row>
    <row r="672" spans="1:6" ht="12.75" customHeight="1" x14ac:dyDescent="0.2">
      <c r="A672" s="83" t="s">
        <v>175</v>
      </c>
      <c r="B672" s="83">
        <v>10</v>
      </c>
      <c r="C672" s="84">
        <v>915.48388344</v>
      </c>
      <c r="D672" s="84">
        <v>870.53079073000004</v>
      </c>
      <c r="E672" s="84">
        <v>167.62679062000001</v>
      </c>
      <c r="F672" s="84">
        <v>167.62679062000001</v>
      </c>
    </row>
    <row r="673" spans="1:6" ht="12.75" customHeight="1" x14ac:dyDescent="0.2">
      <c r="A673" s="83" t="s">
        <v>175</v>
      </c>
      <c r="B673" s="83">
        <v>11</v>
      </c>
      <c r="C673" s="84">
        <v>924.68387072999997</v>
      </c>
      <c r="D673" s="84">
        <v>879.00452456999994</v>
      </c>
      <c r="E673" s="84">
        <v>169.25846731999999</v>
      </c>
      <c r="F673" s="84">
        <v>169.25846731999999</v>
      </c>
    </row>
    <row r="674" spans="1:6" ht="12.75" customHeight="1" x14ac:dyDescent="0.2">
      <c r="A674" s="83" t="s">
        <v>175</v>
      </c>
      <c r="B674" s="83">
        <v>12</v>
      </c>
      <c r="C674" s="84">
        <v>926.96388473000002</v>
      </c>
      <c r="D674" s="84">
        <v>881.26266209000005</v>
      </c>
      <c r="E674" s="84">
        <v>169.69328748999999</v>
      </c>
      <c r="F674" s="84">
        <v>169.69328748999999</v>
      </c>
    </row>
    <row r="675" spans="1:6" ht="12.75" customHeight="1" x14ac:dyDescent="0.2">
      <c r="A675" s="83" t="s">
        <v>175</v>
      </c>
      <c r="B675" s="83">
        <v>13</v>
      </c>
      <c r="C675" s="84">
        <v>936.70384547000003</v>
      </c>
      <c r="D675" s="84">
        <v>891.09656429999995</v>
      </c>
      <c r="E675" s="84">
        <v>171.58687412</v>
      </c>
      <c r="F675" s="84">
        <v>171.58687412</v>
      </c>
    </row>
    <row r="676" spans="1:6" ht="12.75" customHeight="1" x14ac:dyDescent="0.2">
      <c r="A676" s="83" t="s">
        <v>175</v>
      </c>
      <c r="B676" s="83">
        <v>14</v>
      </c>
      <c r="C676" s="84">
        <v>914.18555963999995</v>
      </c>
      <c r="D676" s="84">
        <v>868.80059424000001</v>
      </c>
      <c r="E676" s="84">
        <v>167.29362918999999</v>
      </c>
      <c r="F676" s="84">
        <v>167.29362918999999</v>
      </c>
    </row>
    <row r="677" spans="1:6" ht="12.75" customHeight="1" x14ac:dyDescent="0.2">
      <c r="A677" s="83" t="s">
        <v>175</v>
      </c>
      <c r="B677" s="83">
        <v>15</v>
      </c>
      <c r="C677" s="84">
        <v>966.48208721000003</v>
      </c>
      <c r="D677" s="84">
        <v>920.46917542999995</v>
      </c>
      <c r="E677" s="84">
        <v>177.24277577000001</v>
      </c>
      <c r="F677" s="84">
        <v>177.24277577000001</v>
      </c>
    </row>
    <row r="678" spans="1:6" ht="12.75" customHeight="1" x14ac:dyDescent="0.2">
      <c r="A678" s="83" t="s">
        <v>175</v>
      </c>
      <c r="B678" s="83">
        <v>16</v>
      </c>
      <c r="C678" s="84">
        <v>962.37608058000001</v>
      </c>
      <c r="D678" s="84">
        <v>916.50482411999997</v>
      </c>
      <c r="E678" s="84">
        <v>176.47941220999999</v>
      </c>
      <c r="F678" s="84">
        <v>176.47941220999999</v>
      </c>
    </row>
    <row r="679" spans="1:6" ht="12.75" customHeight="1" x14ac:dyDescent="0.2">
      <c r="A679" s="83" t="s">
        <v>175</v>
      </c>
      <c r="B679" s="83">
        <v>17</v>
      </c>
      <c r="C679" s="84">
        <v>948.75814744000002</v>
      </c>
      <c r="D679" s="84">
        <v>901.94878749999998</v>
      </c>
      <c r="E679" s="84">
        <v>173.67654558000001</v>
      </c>
      <c r="F679" s="84">
        <v>173.67654558000001</v>
      </c>
    </row>
    <row r="680" spans="1:6" ht="12.75" customHeight="1" x14ac:dyDescent="0.2">
      <c r="A680" s="83" t="s">
        <v>175</v>
      </c>
      <c r="B680" s="83">
        <v>18</v>
      </c>
      <c r="C680" s="84">
        <v>923.65296354999998</v>
      </c>
      <c r="D680" s="84">
        <v>884.47494497000002</v>
      </c>
      <c r="E680" s="84">
        <v>170.31183501999999</v>
      </c>
      <c r="F680" s="84">
        <v>170.31183501999999</v>
      </c>
    </row>
    <row r="681" spans="1:6" ht="12.75" customHeight="1" x14ac:dyDescent="0.2">
      <c r="A681" s="83" t="s">
        <v>175</v>
      </c>
      <c r="B681" s="83">
        <v>19</v>
      </c>
      <c r="C681" s="84">
        <v>876.39569125000003</v>
      </c>
      <c r="D681" s="84">
        <v>831.45036928000002</v>
      </c>
      <c r="E681" s="84">
        <v>160.10158222000001</v>
      </c>
      <c r="F681" s="84">
        <v>160.10158222000001</v>
      </c>
    </row>
    <row r="682" spans="1:6" ht="12.75" customHeight="1" x14ac:dyDescent="0.2">
      <c r="A682" s="83" t="s">
        <v>175</v>
      </c>
      <c r="B682" s="83">
        <v>20</v>
      </c>
      <c r="C682" s="84">
        <v>876.03185865</v>
      </c>
      <c r="D682" s="84">
        <v>830.91911009</v>
      </c>
      <c r="E682" s="84">
        <v>159.99928453999999</v>
      </c>
      <c r="F682" s="84">
        <v>159.99928453999999</v>
      </c>
    </row>
    <row r="683" spans="1:6" ht="12.75" customHeight="1" x14ac:dyDescent="0.2">
      <c r="A683" s="83" t="s">
        <v>175</v>
      </c>
      <c r="B683" s="83">
        <v>21</v>
      </c>
      <c r="C683" s="84">
        <v>877.23180324999998</v>
      </c>
      <c r="D683" s="84">
        <v>832.34482659000003</v>
      </c>
      <c r="E683" s="84">
        <v>160.27381621999999</v>
      </c>
      <c r="F683" s="84">
        <v>160.27381621999999</v>
      </c>
    </row>
    <row r="684" spans="1:6" ht="12.75" customHeight="1" x14ac:dyDescent="0.2">
      <c r="A684" s="83" t="s">
        <v>175</v>
      </c>
      <c r="B684" s="83">
        <v>22</v>
      </c>
      <c r="C684" s="84">
        <v>868.18763891000003</v>
      </c>
      <c r="D684" s="84">
        <v>823.07331236000005</v>
      </c>
      <c r="E684" s="84">
        <v>158.48852133</v>
      </c>
      <c r="F684" s="84">
        <v>158.48852133</v>
      </c>
    </row>
    <row r="685" spans="1:6" ht="12.75" customHeight="1" x14ac:dyDescent="0.2">
      <c r="A685" s="83" t="s">
        <v>175</v>
      </c>
      <c r="B685" s="83">
        <v>23</v>
      </c>
      <c r="C685" s="84">
        <v>869.17383398000004</v>
      </c>
      <c r="D685" s="84">
        <v>824.03853472000003</v>
      </c>
      <c r="E685" s="84">
        <v>158.67438164999999</v>
      </c>
      <c r="F685" s="84">
        <v>158.67438164999999</v>
      </c>
    </row>
    <row r="686" spans="1:6" ht="12.75" customHeight="1" x14ac:dyDescent="0.2">
      <c r="A686" s="83" t="s">
        <v>175</v>
      </c>
      <c r="B686" s="83">
        <v>24</v>
      </c>
      <c r="C686" s="84">
        <v>886.37730561000001</v>
      </c>
      <c r="D686" s="84">
        <v>845.83118989000002</v>
      </c>
      <c r="E686" s="84">
        <v>162.87070978</v>
      </c>
      <c r="F686" s="84">
        <v>162.87070978</v>
      </c>
    </row>
    <row r="687" spans="1:6" ht="12.75" customHeight="1" x14ac:dyDescent="0.2">
      <c r="A687" s="83" t="s">
        <v>176</v>
      </c>
      <c r="B687" s="83">
        <v>1</v>
      </c>
      <c r="C687" s="84">
        <v>955.71473030000004</v>
      </c>
      <c r="D687" s="84">
        <v>909.76035836999995</v>
      </c>
      <c r="E687" s="84">
        <v>175.18071817000001</v>
      </c>
      <c r="F687" s="84">
        <v>175.18071817000001</v>
      </c>
    </row>
    <row r="688" spans="1:6" ht="12.75" customHeight="1" x14ac:dyDescent="0.2">
      <c r="A688" s="83" t="s">
        <v>176</v>
      </c>
      <c r="B688" s="83">
        <v>2</v>
      </c>
      <c r="C688" s="84">
        <v>1004.82997798</v>
      </c>
      <c r="D688" s="84">
        <v>958.62962370000002</v>
      </c>
      <c r="E688" s="84">
        <v>184.59083691000001</v>
      </c>
      <c r="F688" s="84">
        <v>184.59083691000001</v>
      </c>
    </row>
    <row r="689" spans="1:6" ht="12.75" customHeight="1" x14ac:dyDescent="0.2">
      <c r="A689" s="83" t="s">
        <v>176</v>
      </c>
      <c r="B689" s="83">
        <v>3</v>
      </c>
      <c r="C689" s="84">
        <v>991.22576915000002</v>
      </c>
      <c r="D689" s="84">
        <v>945.20854912000004</v>
      </c>
      <c r="E689" s="84">
        <v>182.00651515999999</v>
      </c>
      <c r="F689" s="84">
        <v>182.00651515999999</v>
      </c>
    </row>
    <row r="690" spans="1:6" ht="12.75" customHeight="1" x14ac:dyDescent="0.2">
      <c r="A690" s="83" t="s">
        <v>176</v>
      </c>
      <c r="B690" s="83">
        <v>4</v>
      </c>
      <c r="C690" s="84">
        <v>998.73332077999999</v>
      </c>
      <c r="D690" s="84">
        <v>952.39997975000006</v>
      </c>
      <c r="E690" s="84">
        <v>183.39127540999999</v>
      </c>
      <c r="F690" s="84">
        <v>183.39127540999999</v>
      </c>
    </row>
    <row r="691" spans="1:6" ht="12.75" customHeight="1" x14ac:dyDescent="0.2">
      <c r="A691" s="83" t="s">
        <v>176</v>
      </c>
      <c r="B691" s="83">
        <v>5</v>
      </c>
      <c r="C691" s="84">
        <v>990.23864311</v>
      </c>
      <c r="D691" s="84">
        <v>947.80172789999995</v>
      </c>
      <c r="E691" s="84">
        <v>182.50584986000001</v>
      </c>
      <c r="F691" s="84">
        <v>182.50584986000001</v>
      </c>
    </row>
    <row r="692" spans="1:6" ht="12.75" customHeight="1" x14ac:dyDescent="0.2">
      <c r="A692" s="83" t="s">
        <v>176</v>
      </c>
      <c r="B692" s="83">
        <v>6</v>
      </c>
      <c r="C692" s="84">
        <v>978.82177509999997</v>
      </c>
      <c r="D692" s="84">
        <v>932.96379400000001</v>
      </c>
      <c r="E692" s="84">
        <v>179.64870194</v>
      </c>
      <c r="F692" s="84">
        <v>179.64870194</v>
      </c>
    </row>
    <row r="693" spans="1:6" ht="12.75" customHeight="1" x14ac:dyDescent="0.2">
      <c r="A693" s="83" t="s">
        <v>176</v>
      </c>
      <c r="B693" s="83">
        <v>7</v>
      </c>
      <c r="C693" s="84">
        <v>1001.95741376</v>
      </c>
      <c r="D693" s="84">
        <v>955.79813276000004</v>
      </c>
      <c r="E693" s="84">
        <v>184.04561353</v>
      </c>
      <c r="F693" s="84">
        <v>184.04561353</v>
      </c>
    </row>
    <row r="694" spans="1:6" ht="12.75" customHeight="1" x14ac:dyDescent="0.2">
      <c r="A694" s="83" t="s">
        <v>176</v>
      </c>
      <c r="B694" s="83">
        <v>8</v>
      </c>
      <c r="C694" s="84">
        <v>962.67368993000002</v>
      </c>
      <c r="D694" s="84">
        <v>916.85550295999997</v>
      </c>
      <c r="E694" s="84">
        <v>176.54693786999999</v>
      </c>
      <c r="F694" s="84">
        <v>176.54693786999999</v>
      </c>
    </row>
    <row r="695" spans="1:6" ht="12.75" customHeight="1" x14ac:dyDescent="0.2">
      <c r="A695" s="83" t="s">
        <v>176</v>
      </c>
      <c r="B695" s="83">
        <v>9</v>
      </c>
      <c r="C695" s="84">
        <v>931.52177052000002</v>
      </c>
      <c r="D695" s="84">
        <v>885.82812035999996</v>
      </c>
      <c r="E695" s="84">
        <v>170.5723984</v>
      </c>
      <c r="F695" s="84">
        <v>170.5723984</v>
      </c>
    </row>
    <row r="696" spans="1:6" ht="12.75" customHeight="1" x14ac:dyDescent="0.2">
      <c r="A696" s="83" t="s">
        <v>176</v>
      </c>
      <c r="B696" s="83">
        <v>10</v>
      </c>
      <c r="C696" s="84">
        <v>891.10880716999998</v>
      </c>
      <c r="D696" s="84">
        <v>846.95460606999995</v>
      </c>
      <c r="E696" s="84">
        <v>163.08703141999999</v>
      </c>
      <c r="F696" s="84">
        <v>163.08703141999999</v>
      </c>
    </row>
    <row r="697" spans="1:6" ht="12.75" customHeight="1" x14ac:dyDescent="0.2">
      <c r="A697" s="83" t="s">
        <v>176</v>
      </c>
      <c r="B697" s="83">
        <v>11</v>
      </c>
      <c r="C697" s="84">
        <v>863.22078098999998</v>
      </c>
      <c r="D697" s="84">
        <v>822.89443322</v>
      </c>
      <c r="E697" s="84">
        <v>158.45407689999999</v>
      </c>
      <c r="F697" s="84">
        <v>158.45407689999999</v>
      </c>
    </row>
    <row r="698" spans="1:6" ht="12.75" customHeight="1" x14ac:dyDescent="0.2">
      <c r="A698" s="83" t="s">
        <v>176</v>
      </c>
      <c r="B698" s="83">
        <v>12</v>
      </c>
      <c r="C698" s="84">
        <v>902.54885360000003</v>
      </c>
      <c r="D698" s="84">
        <v>857.56720294000002</v>
      </c>
      <c r="E698" s="84">
        <v>165.13056115000001</v>
      </c>
      <c r="F698" s="84">
        <v>165.13056115000001</v>
      </c>
    </row>
    <row r="699" spans="1:6" ht="12.75" customHeight="1" x14ac:dyDescent="0.2">
      <c r="A699" s="83" t="s">
        <v>176</v>
      </c>
      <c r="B699" s="83">
        <v>13</v>
      </c>
      <c r="C699" s="84">
        <v>923.22129253000003</v>
      </c>
      <c r="D699" s="84">
        <v>877.54775485000005</v>
      </c>
      <c r="E699" s="84">
        <v>168.97795613</v>
      </c>
      <c r="F699" s="84">
        <v>168.97795613</v>
      </c>
    </row>
    <row r="700" spans="1:6" ht="12.75" customHeight="1" x14ac:dyDescent="0.2">
      <c r="A700" s="83" t="s">
        <v>176</v>
      </c>
      <c r="B700" s="83">
        <v>14</v>
      </c>
      <c r="C700" s="84">
        <v>947.65389060999996</v>
      </c>
      <c r="D700" s="84">
        <v>901.96902731</v>
      </c>
      <c r="E700" s="84">
        <v>173.68044288999999</v>
      </c>
      <c r="F700" s="84">
        <v>173.68044288999999</v>
      </c>
    </row>
    <row r="701" spans="1:6" ht="12.75" customHeight="1" x14ac:dyDescent="0.2">
      <c r="A701" s="83" t="s">
        <v>176</v>
      </c>
      <c r="B701" s="83">
        <v>15</v>
      </c>
      <c r="C701" s="84">
        <v>980.80802797000001</v>
      </c>
      <c r="D701" s="84">
        <v>934.79688409000005</v>
      </c>
      <c r="E701" s="84">
        <v>180.00167625</v>
      </c>
      <c r="F701" s="84">
        <v>180.00167625</v>
      </c>
    </row>
    <row r="702" spans="1:6" ht="12.75" customHeight="1" x14ac:dyDescent="0.2">
      <c r="A702" s="83" t="s">
        <v>176</v>
      </c>
      <c r="B702" s="83">
        <v>16</v>
      </c>
      <c r="C702" s="84">
        <v>985.58600531000002</v>
      </c>
      <c r="D702" s="84">
        <v>939.75949315000003</v>
      </c>
      <c r="E702" s="84">
        <v>180.95726132999999</v>
      </c>
      <c r="F702" s="84">
        <v>180.95726132999999</v>
      </c>
    </row>
    <row r="703" spans="1:6" ht="12.75" customHeight="1" x14ac:dyDescent="0.2">
      <c r="A703" s="83" t="s">
        <v>176</v>
      </c>
      <c r="B703" s="83">
        <v>17</v>
      </c>
      <c r="C703" s="84">
        <v>978.63838225999996</v>
      </c>
      <c r="D703" s="84">
        <v>932.94081153000002</v>
      </c>
      <c r="E703" s="84">
        <v>179.64427649999999</v>
      </c>
      <c r="F703" s="84">
        <v>179.64427649999999</v>
      </c>
    </row>
    <row r="704" spans="1:6" ht="12.75" customHeight="1" x14ac:dyDescent="0.2">
      <c r="A704" s="83" t="s">
        <v>176</v>
      </c>
      <c r="B704" s="83">
        <v>18</v>
      </c>
      <c r="C704" s="84">
        <v>968.75229807000005</v>
      </c>
      <c r="D704" s="84">
        <v>927.85610191000001</v>
      </c>
      <c r="E704" s="84">
        <v>178.66518010999999</v>
      </c>
      <c r="F704" s="84">
        <v>178.66518010999999</v>
      </c>
    </row>
    <row r="705" spans="1:6" ht="12.75" customHeight="1" x14ac:dyDescent="0.2">
      <c r="A705" s="83" t="s">
        <v>176</v>
      </c>
      <c r="B705" s="83">
        <v>19</v>
      </c>
      <c r="C705" s="84">
        <v>922.88777599000002</v>
      </c>
      <c r="D705" s="84">
        <v>877.98527896999997</v>
      </c>
      <c r="E705" s="84">
        <v>169.06220445</v>
      </c>
      <c r="F705" s="84">
        <v>169.06220445</v>
      </c>
    </row>
    <row r="706" spans="1:6" ht="12.75" customHeight="1" x14ac:dyDescent="0.2">
      <c r="A706" s="83" t="s">
        <v>176</v>
      </c>
      <c r="B706" s="83">
        <v>20</v>
      </c>
      <c r="C706" s="84">
        <v>868.00393964</v>
      </c>
      <c r="D706" s="84">
        <v>823.36195468999995</v>
      </c>
      <c r="E706" s="84">
        <v>158.54410143000001</v>
      </c>
      <c r="F706" s="84">
        <v>158.54410143000001</v>
      </c>
    </row>
    <row r="707" spans="1:6" ht="12.75" customHeight="1" x14ac:dyDescent="0.2">
      <c r="A707" s="83" t="s">
        <v>176</v>
      </c>
      <c r="B707" s="83">
        <v>21</v>
      </c>
      <c r="C707" s="84">
        <v>872.89527416999999</v>
      </c>
      <c r="D707" s="84">
        <v>828.46339823999995</v>
      </c>
      <c r="E707" s="84">
        <v>159.52642005999999</v>
      </c>
      <c r="F707" s="84">
        <v>159.52642005999999</v>
      </c>
    </row>
    <row r="708" spans="1:6" ht="12.75" customHeight="1" x14ac:dyDescent="0.2">
      <c r="A708" s="83" t="s">
        <v>176</v>
      </c>
      <c r="B708" s="83">
        <v>22</v>
      </c>
      <c r="C708" s="84">
        <v>879.49391944000001</v>
      </c>
      <c r="D708" s="84">
        <v>834.72256198000002</v>
      </c>
      <c r="E708" s="84">
        <v>160.7316658</v>
      </c>
      <c r="F708" s="84">
        <v>160.7316658</v>
      </c>
    </row>
    <row r="709" spans="1:6" ht="12.75" customHeight="1" x14ac:dyDescent="0.2">
      <c r="A709" s="83" t="s">
        <v>176</v>
      </c>
      <c r="B709" s="83">
        <v>23</v>
      </c>
      <c r="C709" s="84">
        <v>924.27747281999996</v>
      </c>
      <c r="D709" s="84">
        <v>879.30071429999998</v>
      </c>
      <c r="E709" s="84">
        <v>169.31550071999999</v>
      </c>
      <c r="F709" s="84">
        <v>169.31550071999999</v>
      </c>
    </row>
    <row r="710" spans="1:6" ht="12.75" customHeight="1" x14ac:dyDescent="0.2">
      <c r="A710" s="83" t="s">
        <v>176</v>
      </c>
      <c r="B710" s="83">
        <v>24</v>
      </c>
      <c r="C710" s="84">
        <v>918.37540691000004</v>
      </c>
      <c r="D710" s="84">
        <v>873.62456573999998</v>
      </c>
      <c r="E710" s="84">
        <v>168.22251863</v>
      </c>
      <c r="F710" s="84">
        <v>168.22251863</v>
      </c>
    </row>
    <row r="711" spans="1:6" ht="12.75" customHeight="1" x14ac:dyDescent="0.2">
      <c r="A711" s="83" t="s">
        <v>177</v>
      </c>
      <c r="B711" s="83">
        <v>1</v>
      </c>
      <c r="C711" s="84">
        <v>930.89295900000002</v>
      </c>
      <c r="D711" s="84">
        <v>885.88753281000004</v>
      </c>
      <c r="E711" s="84">
        <v>170.58383868000001</v>
      </c>
      <c r="F711" s="84">
        <v>170.58383868000001</v>
      </c>
    </row>
    <row r="712" spans="1:6" ht="12.75" customHeight="1" x14ac:dyDescent="0.2">
      <c r="A712" s="83" t="s">
        <v>177</v>
      </c>
      <c r="B712" s="83">
        <v>2</v>
      </c>
      <c r="C712" s="84">
        <v>1026.6527767800001</v>
      </c>
      <c r="D712" s="84">
        <v>980.73845349999999</v>
      </c>
      <c r="E712" s="84">
        <v>188.84804667</v>
      </c>
      <c r="F712" s="84">
        <v>188.84804667</v>
      </c>
    </row>
    <row r="713" spans="1:6" ht="12.75" customHeight="1" x14ac:dyDescent="0.2">
      <c r="A713" s="83" t="s">
        <v>177</v>
      </c>
      <c r="B713" s="83">
        <v>3</v>
      </c>
      <c r="C713" s="84">
        <v>1083.1598341900001</v>
      </c>
      <c r="D713" s="84">
        <v>1036.9598762099999</v>
      </c>
      <c r="E713" s="84">
        <v>199.67387471999999</v>
      </c>
      <c r="F713" s="84">
        <v>199.67387471999999</v>
      </c>
    </row>
    <row r="714" spans="1:6" ht="12.75" customHeight="1" x14ac:dyDescent="0.2">
      <c r="A714" s="83" t="s">
        <v>177</v>
      </c>
      <c r="B714" s="83">
        <v>4</v>
      </c>
      <c r="C714" s="84">
        <v>1091.3062453</v>
      </c>
      <c r="D714" s="84">
        <v>1045.0171039100001</v>
      </c>
      <c r="E714" s="84">
        <v>201.22535024999999</v>
      </c>
      <c r="F714" s="84">
        <v>201.22535024999999</v>
      </c>
    </row>
    <row r="715" spans="1:6" ht="12.75" customHeight="1" x14ac:dyDescent="0.2">
      <c r="A715" s="83" t="s">
        <v>177</v>
      </c>
      <c r="B715" s="83">
        <v>5</v>
      </c>
      <c r="C715" s="84">
        <v>1093.9401641899999</v>
      </c>
      <c r="D715" s="84">
        <v>1052.18718984</v>
      </c>
      <c r="E715" s="84">
        <v>202.60600042999999</v>
      </c>
      <c r="F715" s="84">
        <v>202.60600042999999</v>
      </c>
    </row>
    <row r="716" spans="1:6" ht="12.75" customHeight="1" x14ac:dyDescent="0.2">
      <c r="A716" s="83" t="s">
        <v>177</v>
      </c>
      <c r="B716" s="83">
        <v>6</v>
      </c>
      <c r="C716" s="84">
        <v>1074.18389359</v>
      </c>
      <c r="D716" s="84">
        <v>1031.5911309000001</v>
      </c>
      <c r="E716" s="84">
        <v>198.64008527999999</v>
      </c>
      <c r="F716" s="84">
        <v>198.64008527999999</v>
      </c>
    </row>
    <row r="717" spans="1:6" ht="12.75" customHeight="1" x14ac:dyDescent="0.2">
      <c r="A717" s="83" t="s">
        <v>177</v>
      </c>
      <c r="B717" s="83">
        <v>7</v>
      </c>
      <c r="C717" s="84">
        <v>1043.33715177</v>
      </c>
      <c r="D717" s="84">
        <v>994.64121917</v>
      </c>
      <c r="E717" s="84">
        <v>191.52512141</v>
      </c>
      <c r="F717" s="84">
        <v>191.52512141</v>
      </c>
    </row>
    <row r="718" spans="1:6" ht="12.75" customHeight="1" x14ac:dyDescent="0.2">
      <c r="A718" s="83" t="s">
        <v>177</v>
      </c>
      <c r="B718" s="83">
        <v>8</v>
      </c>
      <c r="C718" s="84">
        <v>988.61635268999999</v>
      </c>
      <c r="D718" s="84">
        <v>944.35226481999996</v>
      </c>
      <c r="E718" s="84">
        <v>181.84163162999999</v>
      </c>
      <c r="F718" s="84">
        <v>181.84163162999999</v>
      </c>
    </row>
    <row r="719" spans="1:6" ht="12.75" customHeight="1" x14ac:dyDescent="0.2">
      <c r="A719" s="83" t="s">
        <v>177</v>
      </c>
      <c r="B719" s="83">
        <v>9</v>
      </c>
      <c r="C719" s="84">
        <v>960.8339125</v>
      </c>
      <c r="D719" s="84">
        <v>915.43399159000001</v>
      </c>
      <c r="E719" s="84">
        <v>176.27321592000001</v>
      </c>
      <c r="F719" s="84">
        <v>176.27321592000001</v>
      </c>
    </row>
    <row r="720" spans="1:6" ht="12.75" customHeight="1" x14ac:dyDescent="0.2">
      <c r="A720" s="83" t="s">
        <v>177</v>
      </c>
      <c r="B720" s="83">
        <v>10</v>
      </c>
      <c r="C720" s="84">
        <v>898.68027740000002</v>
      </c>
      <c r="D720" s="84">
        <v>853.37571233000006</v>
      </c>
      <c r="E720" s="84">
        <v>164.32346032000001</v>
      </c>
      <c r="F720" s="84">
        <v>164.32346032000001</v>
      </c>
    </row>
    <row r="721" spans="1:6" ht="12.75" customHeight="1" x14ac:dyDescent="0.2">
      <c r="A721" s="83" t="s">
        <v>177</v>
      </c>
      <c r="B721" s="83">
        <v>11</v>
      </c>
      <c r="C721" s="84">
        <v>880.82219365000003</v>
      </c>
      <c r="D721" s="84">
        <v>832.81833993999999</v>
      </c>
      <c r="E721" s="84">
        <v>160.36499452999999</v>
      </c>
      <c r="F721" s="84">
        <v>160.36499452999999</v>
      </c>
    </row>
    <row r="722" spans="1:6" ht="12.75" customHeight="1" x14ac:dyDescent="0.2">
      <c r="A722" s="83" t="s">
        <v>177</v>
      </c>
      <c r="B722" s="83">
        <v>12</v>
      </c>
      <c r="C722" s="84">
        <v>872.38981749000004</v>
      </c>
      <c r="D722" s="84">
        <v>821.28286648999995</v>
      </c>
      <c r="E722" s="84">
        <v>158.14375845999999</v>
      </c>
      <c r="F722" s="84">
        <v>158.14375845999999</v>
      </c>
    </row>
    <row r="723" spans="1:6" ht="12.75" customHeight="1" x14ac:dyDescent="0.2">
      <c r="A723" s="83" t="s">
        <v>177</v>
      </c>
      <c r="B723" s="83">
        <v>13</v>
      </c>
      <c r="C723" s="84">
        <v>918.38760184</v>
      </c>
      <c r="D723" s="84">
        <v>865.81007220000004</v>
      </c>
      <c r="E723" s="84">
        <v>166.71778326</v>
      </c>
      <c r="F723" s="84">
        <v>166.71778326</v>
      </c>
    </row>
    <row r="724" spans="1:6" ht="12.75" customHeight="1" x14ac:dyDescent="0.2">
      <c r="A724" s="83" t="s">
        <v>177</v>
      </c>
      <c r="B724" s="83">
        <v>14</v>
      </c>
      <c r="C724" s="84">
        <v>940.60945339</v>
      </c>
      <c r="D724" s="84">
        <v>889.23171004000005</v>
      </c>
      <c r="E724" s="84">
        <v>171.22778339000001</v>
      </c>
      <c r="F724" s="84">
        <v>171.22778339000001</v>
      </c>
    </row>
    <row r="725" spans="1:6" ht="12.75" customHeight="1" x14ac:dyDescent="0.2">
      <c r="A725" s="83" t="s">
        <v>177</v>
      </c>
      <c r="B725" s="83">
        <v>15</v>
      </c>
      <c r="C725" s="84">
        <v>1007.9733069</v>
      </c>
      <c r="D725" s="84">
        <v>959.28335368</v>
      </c>
      <c r="E725" s="84">
        <v>184.71671719</v>
      </c>
      <c r="F725" s="84">
        <v>184.71671719</v>
      </c>
    </row>
    <row r="726" spans="1:6" ht="12.75" customHeight="1" x14ac:dyDescent="0.2">
      <c r="A726" s="83" t="s">
        <v>177</v>
      </c>
      <c r="B726" s="83">
        <v>16</v>
      </c>
      <c r="C726" s="84">
        <v>1010.19881466</v>
      </c>
      <c r="D726" s="84">
        <v>962.65731700000003</v>
      </c>
      <c r="E726" s="84">
        <v>185.36639740999999</v>
      </c>
      <c r="F726" s="84">
        <v>185.36639740999999</v>
      </c>
    </row>
    <row r="727" spans="1:6" ht="12.75" customHeight="1" x14ac:dyDescent="0.2">
      <c r="A727" s="83" t="s">
        <v>177</v>
      </c>
      <c r="B727" s="83">
        <v>17</v>
      </c>
      <c r="C727" s="84">
        <v>1003.8171867</v>
      </c>
      <c r="D727" s="84">
        <v>955.88440902000002</v>
      </c>
      <c r="E727" s="84">
        <v>184.06222663</v>
      </c>
      <c r="F727" s="84">
        <v>184.06222663</v>
      </c>
    </row>
    <row r="728" spans="1:6" ht="12.75" customHeight="1" x14ac:dyDescent="0.2">
      <c r="A728" s="83" t="s">
        <v>177</v>
      </c>
      <c r="B728" s="83">
        <v>18</v>
      </c>
      <c r="C728" s="84">
        <v>979.02267730999995</v>
      </c>
      <c r="D728" s="84">
        <v>932.84567402000005</v>
      </c>
      <c r="E728" s="84">
        <v>179.62595711</v>
      </c>
      <c r="F728" s="84">
        <v>179.62595711</v>
      </c>
    </row>
    <row r="729" spans="1:6" ht="12.75" customHeight="1" x14ac:dyDescent="0.2">
      <c r="A729" s="83" t="s">
        <v>177</v>
      </c>
      <c r="B729" s="83">
        <v>19</v>
      </c>
      <c r="C729" s="84">
        <v>960.27347660999999</v>
      </c>
      <c r="D729" s="84">
        <v>915.53653010000005</v>
      </c>
      <c r="E729" s="84">
        <v>176.29296042000001</v>
      </c>
      <c r="F729" s="84">
        <v>176.29296042000001</v>
      </c>
    </row>
    <row r="730" spans="1:6" ht="12.75" customHeight="1" x14ac:dyDescent="0.2">
      <c r="A730" s="83" t="s">
        <v>177</v>
      </c>
      <c r="B730" s="83">
        <v>20</v>
      </c>
      <c r="C730" s="84">
        <v>906.39049097999998</v>
      </c>
      <c r="D730" s="84">
        <v>867.40444513</v>
      </c>
      <c r="E730" s="84">
        <v>167.02479091999999</v>
      </c>
      <c r="F730" s="84">
        <v>167.02479091999999</v>
      </c>
    </row>
    <row r="731" spans="1:6" ht="12.75" customHeight="1" x14ac:dyDescent="0.2">
      <c r="A731" s="83" t="s">
        <v>177</v>
      </c>
      <c r="B731" s="83">
        <v>21</v>
      </c>
      <c r="C731" s="84">
        <v>890.49845485000003</v>
      </c>
      <c r="D731" s="84">
        <v>845.56772547000003</v>
      </c>
      <c r="E731" s="84">
        <v>162.81997785999999</v>
      </c>
      <c r="F731" s="84">
        <v>162.81997785999999</v>
      </c>
    </row>
    <row r="732" spans="1:6" ht="12.75" customHeight="1" x14ac:dyDescent="0.2">
      <c r="A732" s="83" t="s">
        <v>177</v>
      </c>
      <c r="B732" s="83">
        <v>22</v>
      </c>
      <c r="C732" s="84">
        <v>874.71483611999997</v>
      </c>
      <c r="D732" s="84">
        <v>829.67763257000001</v>
      </c>
      <c r="E732" s="84">
        <v>159.76022936999999</v>
      </c>
      <c r="F732" s="84">
        <v>159.76022936999999</v>
      </c>
    </row>
    <row r="733" spans="1:6" ht="12.75" customHeight="1" x14ac:dyDescent="0.2">
      <c r="A733" s="83" t="s">
        <v>177</v>
      </c>
      <c r="B733" s="83">
        <v>23</v>
      </c>
      <c r="C733" s="84">
        <v>935.65180544999998</v>
      </c>
      <c r="D733" s="84">
        <v>890.10869219000006</v>
      </c>
      <c r="E733" s="84">
        <v>171.39665244</v>
      </c>
      <c r="F733" s="84">
        <v>171.39665244</v>
      </c>
    </row>
    <row r="734" spans="1:6" ht="12.75" customHeight="1" x14ac:dyDescent="0.2">
      <c r="A734" s="83" t="s">
        <v>177</v>
      </c>
      <c r="B734" s="83">
        <v>24</v>
      </c>
      <c r="C734" s="84">
        <v>951.70139231999997</v>
      </c>
      <c r="D734" s="84">
        <v>905.98555454999996</v>
      </c>
      <c r="E734" s="84">
        <v>174.45385329999999</v>
      </c>
      <c r="F734" s="84">
        <v>174.45385329999999</v>
      </c>
    </row>
    <row r="735" spans="1:6" ht="12.75" customHeight="1" x14ac:dyDescent="0.2">
      <c r="A735" s="83" t="s">
        <v>178</v>
      </c>
      <c r="B735" s="83">
        <v>1</v>
      </c>
      <c r="C735" s="84">
        <v>970.61627642999997</v>
      </c>
      <c r="D735" s="84">
        <v>924.67813702000001</v>
      </c>
      <c r="E735" s="84">
        <v>178.05324074999999</v>
      </c>
      <c r="F735" s="84">
        <v>178.05324074999999</v>
      </c>
    </row>
    <row r="736" spans="1:6" ht="12.75" customHeight="1" x14ac:dyDescent="0.2">
      <c r="A736" s="83" t="s">
        <v>178</v>
      </c>
      <c r="B736" s="83">
        <v>2</v>
      </c>
      <c r="C736" s="84">
        <v>1015.15595859</v>
      </c>
      <c r="D736" s="84">
        <v>968.94542547000003</v>
      </c>
      <c r="E736" s="84">
        <v>186.57721667000001</v>
      </c>
      <c r="F736" s="84">
        <v>186.57721667000001</v>
      </c>
    </row>
    <row r="737" spans="1:6" ht="12.75" customHeight="1" x14ac:dyDescent="0.2">
      <c r="A737" s="83" t="s">
        <v>178</v>
      </c>
      <c r="B737" s="83">
        <v>3</v>
      </c>
      <c r="C737" s="84">
        <v>1062.4564196900001</v>
      </c>
      <c r="D737" s="84">
        <v>1022.3333185</v>
      </c>
      <c r="E737" s="84">
        <v>196.85742877000001</v>
      </c>
      <c r="F737" s="84">
        <v>196.85742877000001</v>
      </c>
    </row>
    <row r="738" spans="1:6" ht="12.75" customHeight="1" x14ac:dyDescent="0.2">
      <c r="A738" s="83" t="s">
        <v>178</v>
      </c>
      <c r="B738" s="83">
        <v>4</v>
      </c>
      <c r="C738" s="84">
        <v>1092.38937508</v>
      </c>
      <c r="D738" s="84">
        <v>1045.48234271</v>
      </c>
      <c r="E738" s="84">
        <v>201.31493524000001</v>
      </c>
      <c r="F738" s="84">
        <v>201.31493524000001</v>
      </c>
    </row>
    <row r="739" spans="1:6" ht="12.75" customHeight="1" x14ac:dyDescent="0.2">
      <c r="A739" s="83" t="s">
        <v>178</v>
      </c>
      <c r="B739" s="83">
        <v>5</v>
      </c>
      <c r="C739" s="84">
        <v>1087.98811578</v>
      </c>
      <c r="D739" s="84">
        <v>1040.9951217800001</v>
      </c>
      <c r="E739" s="84">
        <v>200.45088946999999</v>
      </c>
      <c r="F739" s="84">
        <v>200.45088946999999</v>
      </c>
    </row>
    <row r="740" spans="1:6" ht="12.75" customHeight="1" x14ac:dyDescent="0.2">
      <c r="A740" s="83" t="s">
        <v>178</v>
      </c>
      <c r="B740" s="83">
        <v>6</v>
      </c>
      <c r="C740" s="84">
        <v>1091.1239266800001</v>
      </c>
      <c r="D740" s="84">
        <v>1044.0678292699999</v>
      </c>
      <c r="E740" s="84">
        <v>201.04256079000001</v>
      </c>
      <c r="F740" s="84">
        <v>201.04256079000001</v>
      </c>
    </row>
    <row r="741" spans="1:6" ht="12.75" customHeight="1" x14ac:dyDescent="0.2">
      <c r="A741" s="83" t="s">
        <v>178</v>
      </c>
      <c r="B741" s="83">
        <v>7</v>
      </c>
      <c r="C741" s="84">
        <v>1024.5431268899999</v>
      </c>
      <c r="D741" s="84">
        <v>979.63096032999999</v>
      </c>
      <c r="E741" s="84">
        <v>188.63479111999999</v>
      </c>
      <c r="F741" s="84">
        <v>188.63479111999999</v>
      </c>
    </row>
    <row r="742" spans="1:6" ht="12.75" customHeight="1" x14ac:dyDescent="0.2">
      <c r="A742" s="83" t="s">
        <v>178</v>
      </c>
      <c r="B742" s="83">
        <v>8</v>
      </c>
      <c r="C742" s="84">
        <v>1002.8196794200001</v>
      </c>
      <c r="D742" s="84">
        <v>956.75135698999998</v>
      </c>
      <c r="E742" s="84">
        <v>184.22916351999999</v>
      </c>
      <c r="F742" s="84">
        <v>184.22916351999999</v>
      </c>
    </row>
    <row r="743" spans="1:6" ht="12.75" customHeight="1" x14ac:dyDescent="0.2">
      <c r="A743" s="83" t="s">
        <v>178</v>
      </c>
      <c r="B743" s="83">
        <v>9</v>
      </c>
      <c r="C743" s="84">
        <v>968.14464411999995</v>
      </c>
      <c r="D743" s="84">
        <v>922.10763717999998</v>
      </c>
      <c r="E743" s="84">
        <v>177.55827303999999</v>
      </c>
      <c r="F743" s="84">
        <v>177.55827303999999</v>
      </c>
    </row>
    <row r="744" spans="1:6" ht="12.75" customHeight="1" x14ac:dyDescent="0.2">
      <c r="A744" s="83" t="s">
        <v>178</v>
      </c>
      <c r="B744" s="83">
        <v>10</v>
      </c>
      <c r="C744" s="84">
        <v>978.20607643000005</v>
      </c>
      <c r="D744" s="84">
        <v>932.27497287999995</v>
      </c>
      <c r="E744" s="84">
        <v>179.51606462000001</v>
      </c>
      <c r="F744" s="84">
        <v>179.51606462000001</v>
      </c>
    </row>
    <row r="745" spans="1:6" ht="12.75" customHeight="1" x14ac:dyDescent="0.2">
      <c r="A745" s="83" t="s">
        <v>178</v>
      </c>
      <c r="B745" s="83">
        <v>11</v>
      </c>
      <c r="C745" s="84">
        <v>983.64353425000002</v>
      </c>
      <c r="D745" s="84">
        <v>937.83634355000004</v>
      </c>
      <c r="E745" s="84">
        <v>180.58694542999999</v>
      </c>
      <c r="F745" s="84">
        <v>180.58694542999999</v>
      </c>
    </row>
    <row r="746" spans="1:6" ht="12.75" customHeight="1" x14ac:dyDescent="0.2">
      <c r="A746" s="83" t="s">
        <v>178</v>
      </c>
      <c r="B746" s="83">
        <v>12</v>
      </c>
      <c r="C746" s="84">
        <v>965.58460769999999</v>
      </c>
      <c r="D746" s="84">
        <v>919.71210461999999</v>
      </c>
      <c r="E746" s="84">
        <v>177.09699649000001</v>
      </c>
      <c r="F746" s="84">
        <v>177.09699649000001</v>
      </c>
    </row>
    <row r="747" spans="1:6" ht="12.75" customHeight="1" x14ac:dyDescent="0.2">
      <c r="A747" s="83" t="s">
        <v>178</v>
      </c>
      <c r="B747" s="83">
        <v>13</v>
      </c>
      <c r="C747" s="84">
        <v>946.98970571999996</v>
      </c>
      <c r="D747" s="84">
        <v>902.55958831999999</v>
      </c>
      <c r="E747" s="84">
        <v>173.79415954999999</v>
      </c>
      <c r="F747" s="84">
        <v>173.79415954999999</v>
      </c>
    </row>
    <row r="748" spans="1:6" ht="12.75" customHeight="1" x14ac:dyDescent="0.2">
      <c r="A748" s="83" t="s">
        <v>178</v>
      </c>
      <c r="B748" s="83">
        <v>14</v>
      </c>
      <c r="C748" s="84">
        <v>945.18062166000004</v>
      </c>
      <c r="D748" s="84">
        <v>903.65589970999997</v>
      </c>
      <c r="E748" s="84">
        <v>174.00526196999999</v>
      </c>
      <c r="F748" s="84">
        <v>174.00526196999999</v>
      </c>
    </row>
    <row r="749" spans="1:6" ht="12.75" customHeight="1" x14ac:dyDescent="0.2">
      <c r="A749" s="83" t="s">
        <v>178</v>
      </c>
      <c r="B749" s="83">
        <v>15</v>
      </c>
      <c r="C749" s="84">
        <v>990.42071850000002</v>
      </c>
      <c r="D749" s="84">
        <v>950.79536041999995</v>
      </c>
      <c r="E749" s="84">
        <v>183.08229473</v>
      </c>
      <c r="F749" s="84">
        <v>183.08229473</v>
      </c>
    </row>
    <row r="750" spans="1:6" ht="12.75" customHeight="1" x14ac:dyDescent="0.2">
      <c r="A750" s="83" t="s">
        <v>178</v>
      </c>
      <c r="B750" s="83">
        <v>16</v>
      </c>
      <c r="C750" s="84">
        <v>995.99416422000002</v>
      </c>
      <c r="D750" s="84">
        <v>954.54421687000001</v>
      </c>
      <c r="E750" s="84">
        <v>183.80416326</v>
      </c>
      <c r="F750" s="84">
        <v>183.80416326</v>
      </c>
    </row>
    <row r="751" spans="1:6" ht="12.75" customHeight="1" x14ac:dyDescent="0.2">
      <c r="A751" s="83" t="s">
        <v>178</v>
      </c>
      <c r="B751" s="83">
        <v>17</v>
      </c>
      <c r="C751" s="84">
        <v>995.67469401999995</v>
      </c>
      <c r="D751" s="84">
        <v>947.48870483999997</v>
      </c>
      <c r="E751" s="84">
        <v>182.44557508</v>
      </c>
      <c r="F751" s="84">
        <v>182.44557508</v>
      </c>
    </row>
    <row r="752" spans="1:6" ht="12.75" customHeight="1" x14ac:dyDescent="0.2">
      <c r="A752" s="83" t="s">
        <v>178</v>
      </c>
      <c r="B752" s="83">
        <v>18</v>
      </c>
      <c r="C752" s="84">
        <v>946.90680675999999</v>
      </c>
      <c r="D752" s="84">
        <v>899.66627431999996</v>
      </c>
      <c r="E752" s="84">
        <v>173.23703171</v>
      </c>
      <c r="F752" s="84">
        <v>173.23703171</v>
      </c>
    </row>
    <row r="753" spans="1:6" ht="12.75" customHeight="1" x14ac:dyDescent="0.2">
      <c r="A753" s="83" t="s">
        <v>178</v>
      </c>
      <c r="B753" s="83">
        <v>19</v>
      </c>
      <c r="C753" s="84">
        <v>959.26473514999998</v>
      </c>
      <c r="D753" s="84">
        <v>913.74943931999996</v>
      </c>
      <c r="E753" s="84">
        <v>175.9488436</v>
      </c>
      <c r="F753" s="84">
        <v>175.9488436</v>
      </c>
    </row>
    <row r="754" spans="1:6" ht="12.75" customHeight="1" x14ac:dyDescent="0.2">
      <c r="A754" s="83" t="s">
        <v>178</v>
      </c>
      <c r="B754" s="83">
        <v>20</v>
      </c>
      <c r="C754" s="84">
        <v>932.72283511000001</v>
      </c>
      <c r="D754" s="84">
        <v>887.51508695999996</v>
      </c>
      <c r="E754" s="84">
        <v>170.89723562</v>
      </c>
      <c r="F754" s="84">
        <v>170.89723562</v>
      </c>
    </row>
    <row r="755" spans="1:6" ht="12.75" customHeight="1" x14ac:dyDescent="0.2">
      <c r="A755" s="83" t="s">
        <v>178</v>
      </c>
      <c r="B755" s="83">
        <v>21</v>
      </c>
      <c r="C755" s="84">
        <v>924.88386657000001</v>
      </c>
      <c r="D755" s="84">
        <v>879.86429278000003</v>
      </c>
      <c r="E755" s="84">
        <v>169.4240217</v>
      </c>
      <c r="F755" s="84">
        <v>169.4240217</v>
      </c>
    </row>
    <row r="756" spans="1:6" ht="12.75" customHeight="1" x14ac:dyDescent="0.2">
      <c r="A756" s="83" t="s">
        <v>178</v>
      </c>
      <c r="B756" s="83">
        <v>22</v>
      </c>
      <c r="C756" s="84">
        <v>914.34539400000006</v>
      </c>
      <c r="D756" s="84">
        <v>868.78909931999999</v>
      </c>
      <c r="E756" s="84">
        <v>167.29141576000001</v>
      </c>
      <c r="F756" s="84">
        <v>167.29141576000001</v>
      </c>
    </row>
    <row r="757" spans="1:6" ht="12.75" customHeight="1" x14ac:dyDescent="0.2">
      <c r="A757" s="83" t="s">
        <v>178</v>
      </c>
      <c r="B757" s="83">
        <v>23</v>
      </c>
      <c r="C757" s="84">
        <v>936.71339340999998</v>
      </c>
      <c r="D757" s="84">
        <v>892.99596641000005</v>
      </c>
      <c r="E757" s="84">
        <v>171.95261728</v>
      </c>
      <c r="F757" s="84">
        <v>171.95261728</v>
      </c>
    </row>
    <row r="758" spans="1:6" ht="12.75" customHeight="1" x14ac:dyDescent="0.2">
      <c r="A758" s="83" t="s">
        <v>178</v>
      </c>
      <c r="B758" s="83">
        <v>24</v>
      </c>
      <c r="C758" s="84">
        <v>980.57967465000002</v>
      </c>
      <c r="D758" s="84">
        <v>938.69437763999997</v>
      </c>
      <c r="E758" s="84">
        <v>180.75216588999999</v>
      </c>
      <c r="F758" s="84">
        <v>180.75216588999999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2021-10-19T03:54:22Z</dcterms:modified>
</cp:coreProperties>
</file>